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/>
  <bookViews>
    <workbookView xWindow="-120" yWindow="-120" windowWidth="20730" windowHeight="11760" activeTab="1"/>
  </bookViews>
  <sheets>
    <sheet name="PIVOT" sheetId="2" r:id="rId1"/>
    <sheet name="conso data" sheetId="1" r:id="rId2"/>
  </sheets>
  <externalReferences>
    <externalReference r:id="rId3"/>
    <externalReference r:id="rId4"/>
  </externalReferences>
  <definedNames>
    <definedName name="_xlnm._FilterDatabase" localSheetId="1" hidden="1">'conso data'!$A$1:$W$800</definedName>
    <definedName name="GST">[1]dropdown!$J$2:$J$9</definedName>
    <definedName name="Sales_Account">[1]dropdown!$I$2:$I$23</definedName>
  </definedNames>
  <calcPr calcId="124519"/>
  <pivotCaches>
    <pivotCache cacheId="1" r:id="rId5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/>
  <c r="E32"/>
  <c r="D32"/>
  <c r="C29"/>
  <c r="C32" s="1"/>
  <c r="J30"/>
  <c r="I30"/>
  <c r="H30"/>
  <c r="G30"/>
  <c r="F30"/>
  <c r="E30"/>
  <c r="D30"/>
  <c r="C30"/>
  <c r="V733" i="1" l="1"/>
  <c r="V732"/>
  <c r="V731"/>
  <c r="V730"/>
  <c r="V729"/>
  <c r="V728"/>
  <c r="V727"/>
  <c r="V726"/>
  <c r="V725"/>
  <c r="V724"/>
  <c r="V723"/>
  <c r="V722"/>
  <c r="V721"/>
  <c r="V720"/>
  <c r="V719"/>
  <c r="V718"/>
  <c r="V717"/>
  <c r="V716"/>
  <c r="V715"/>
  <c r="V714"/>
  <c r="V713"/>
  <c r="V712"/>
  <c r="V711"/>
  <c r="V710"/>
  <c r="V709"/>
  <c r="V708"/>
  <c r="V707"/>
  <c r="V706"/>
  <c r="V705"/>
  <c r="V704"/>
  <c r="V703"/>
  <c r="V702"/>
  <c r="V701"/>
  <c r="V700"/>
  <c r="V699"/>
  <c r="V698"/>
  <c r="V697"/>
  <c r="V696"/>
  <c r="V695"/>
  <c r="V694"/>
  <c r="V693"/>
  <c r="V692"/>
  <c r="V691"/>
  <c r="V690"/>
  <c r="V689"/>
  <c r="V688"/>
  <c r="V687"/>
  <c r="V686"/>
  <c r="V685"/>
  <c r="V684"/>
  <c r="V683"/>
  <c r="V682"/>
  <c r="V681"/>
  <c r="V680"/>
  <c r="V679"/>
  <c r="V678"/>
  <c r="V677"/>
  <c r="V676"/>
  <c r="V675"/>
  <c r="V674"/>
  <c r="V673"/>
  <c r="V672"/>
  <c r="V671"/>
  <c r="V670"/>
  <c r="V669"/>
  <c r="V668"/>
  <c r="V667"/>
  <c r="V666"/>
  <c r="V665"/>
  <c r="V664"/>
  <c r="V663"/>
  <c r="V662"/>
  <c r="V661"/>
  <c r="V660"/>
  <c r="V659"/>
  <c r="V658"/>
  <c r="V657"/>
  <c r="V656"/>
  <c r="V655"/>
  <c r="V654"/>
  <c r="V653"/>
  <c r="V652"/>
  <c r="V651"/>
  <c r="V650"/>
  <c r="V649"/>
  <c r="V648"/>
  <c r="V647"/>
  <c r="V646"/>
  <c r="V645"/>
  <c r="V644"/>
  <c r="V643"/>
  <c r="V642"/>
  <c r="V641"/>
  <c r="V640"/>
  <c r="V639"/>
  <c r="V638"/>
  <c r="V637"/>
  <c r="V636"/>
  <c r="V635"/>
  <c r="V634"/>
  <c r="V633"/>
  <c r="V632"/>
  <c r="V631"/>
  <c r="V630"/>
  <c r="V629"/>
  <c r="V628"/>
  <c r="V627"/>
  <c r="V626"/>
  <c r="V625"/>
  <c r="V624"/>
  <c r="V623"/>
  <c r="V622"/>
  <c r="V621"/>
  <c r="V620"/>
  <c r="V619"/>
  <c r="V618"/>
  <c r="V617"/>
  <c r="V616"/>
  <c r="V615"/>
  <c r="V614"/>
  <c r="V613"/>
  <c r="V612"/>
  <c r="F612"/>
  <c r="V611"/>
  <c r="F611"/>
  <c r="V610"/>
  <c r="V609"/>
  <c r="V608"/>
  <c r="V607"/>
  <c r="V606"/>
  <c r="V605"/>
  <c r="V604"/>
  <c r="V603"/>
  <c r="V602"/>
  <c r="V601"/>
  <c r="V600"/>
  <c r="V599"/>
  <c r="V598"/>
  <c r="V597"/>
  <c r="V596"/>
  <c r="V595"/>
  <c r="V594"/>
  <c r="V593"/>
  <c r="V592"/>
  <c r="V591"/>
  <c r="V590"/>
  <c r="V589"/>
  <c r="V588"/>
  <c r="V587"/>
  <c r="V586"/>
  <c r="V585"/>
  <c r="V584"/>
  <c r="V583"/>
  <c r="V582"/>
  <c r="V581"/>
  <c r="V580"/>
  <c r="V579"/>
  <c r="V578"/>
  <c r="V577"/>
  <c r="F577"/>
  <c r="V576"/>
  <c r="V575"/>
  <c r="V574"/>
  <c r="V573"/>
  <c r="V572"/>
  <c r="V571"/>
  <c r="V570"/>
  <c r="V569"/>
  <c r="V568"/>
  <c r="V567"/>
  <c r="V566"/>
  <c r="V565"/>
  <c r="F565"/>
  <c r="V564"/>
  <c r="F564"/>
  <c r="V563"/>
  <c r="F563"/>
  <c r="V562"/>
  <c r="V561"/>
  <c r="V560"/>
  <c r="V559"/>
  <c r="V558"/>
  <c r="V557"/>
  <c r="V556"/>
  <c r="V555"/>
  <c r="V554"/>
  <c r="V553"/>
  <c r="V552"/>
  <c r="V551"/>
  <c r="V550"/>
  <c r="V549"/>
  <c r="V548"/>
  <c r="V547"/>
  <c r="V546"/>
  <c r="V545"/>
  <c r="V544"/>
  <c r="V543"/>
  <c r="V542"/>
  <c r="V541"/>
  <c r="V540"/>
  <c r="V539"/>
  <c r="V538"/>
  <c r="V537"/>
  <c r="V536"/>
  <c r="V535"/>
  <c r="V534"/>
  <c r="V533"/>
  <c r="V532"/>
  <c r="V531"/>
  <c r="V530"/>
  <c r="V529"/>
  <c r="V528"/>
  <c r="V527"/>
  <c r="V526"/>
  <c r="V525"/>
  <c r="V524"/>
  <c r="V523"/>
  <c r="V522"/>
  <c r="V521"/>
  <c r="V520"/>
  <c r="V519"/>
  <c r="V518"/>
  <c r="V517"/>
  <c r="V516"/>
  <c r="V515"/>
  <c r="V514"/>
  <c r="V513"/>
  <c r="V512"/>
  <c r="V511"/>
  <c r="V510"/>
  <c r="V509"/>
  <c r="V508"/>
  <c r="V507"/>
  <c r="V506"/>
  <c r="V505"/>
  <c r="V504"/>
  <c r="V503"/>
  <c r="V502"/>
  <c r="V501"/>
  <c r="V500"/>
  <c r="V499"/>
  <c r="V498"/>
  <c r="V497"/>
  <c r="V496"/>
  <c r="V495"/>
  <c r="V494"/>
  <c r="V493"/>
  <c r="V492"/>
  <c r="V491"/>
  <c r="V490"/>
  <c r="V489"/>
  <c r="V488"/>
  <c r="V487"/>
  <c r="V486"/>
  <c r="V485"/>
  <c r="V484"/>
  <c r="V483"/>
  <c r="V482"/>
  <c r="V481"/>
  <c r="V480"/>
  <c r="V479"/>
  <c r="V478"/>
  <c r="V477"/>
  <c r="V476"/>
  <c r="V475"/>
  <c r="V474"/>
  <c r="V473"/>
  <c r="V472"/>
  <c r="V471"/>
  <c r="V470"/>
  <c r="V469"/>
  <c r="V468"/>
  <c r="V467"/>
  <c r="V466"/>
  <c r="V465"/>
  <c r="V464"/>
  <c r="V463"/>
  <c r="V462"/>
  <c r="V461"/>
  <c r="V460"/>
  <c r="V459"/>
  <c r="V458"/>
  <c r="V457"/>
  <c r="V456"/>
  <c r="V455"/>
  <c r="V454"/>
  <c r="V453"/>
  <c r="V452"/>
  <c r="V451"/>
  <c r="V450"/>
  <c r="V449"/>
  <c r="V448"/>
  <c r="V447"/>
  <c r="V446"/>
  <c r="V445"/>
  <c r="V444"/>
  <c r="V443"/>
  <c r="V442"/>
  <c r="V441"/>
  <c r="V440"/>
  <c r="V439"/>
  <c r="V438"/>
  <c r="V437"/>
  <c r="V436"/>
  <c r="V435"/>
  <c r="V434"/>
  <c r="V433"/>
  <c r="V432"/>
  <c r="V431"/>
  <c r="V430"/>
  <c r="V429"/>
  <c r="V428"/>
  <c r="V427"/>
  <c r="V426"/>
  <c r="V425"/>
  <c r="V424"/>
  <c r="V423"/>
  <c r="V422"/>
  <c r="V421"/>
  <c r="V420"/>
  <c r="V419"/>
  <c r="V418"/>
  <c r="V417"/>
  <c r="V416"/>
  <c r="V415"/>
  <c r="V414"/>
  <c r="V413"/>
  <c r="V412"/>
  <c r="V411"/>
  <c r="V410"/>
  <c r="V409"/>
  <c r="V408"/>
  <c r="V407"/>
  <c r="V406"/>
  <c r="V405"/>
  <c r="V404"/>
  <c r="V403"/>
  <c r="V402"/>
  <c r="V401"/>
  <c r="V400"/>
  <c r="V399"/>
  <c r="V398"/>
  <c r="V397"/>
  <c r="V396"/>
  <c r="V395"/>
  <c r="V394"/>
  <c r="V393"/>
  <c r="V392"/>
  <c r="V391"/>
  <c r="V390"/>
  <c r="V389"/>
  <c r="V388"/>
  <c r="V387"/>
  <c r="V386"/>
  <c r="V385"/>
  <c r="V384"/>
  <c r="V383"/>
  <c r="V382"/>
  <c r="V381"/>
  <c r="V380"/>
  <c r="V379"/>
  <c r="V378"/>
  <c r="V377"/>
  <c r="V376"/>
  <c r="V375"/>
  <c r="V374"/>
  <c r="V373"/>
  <c r="V372"/>
  <c r="V371"/>
  <c r="V370"/>
  <c r="V369"/>
  <c r="V368"/>
  <c r="V367"/>
  <c r="V366"/>
  <c r="V365"/>
  <c r="V364"/>
  <c r="V363"/>
  <c r="V362"/>
  <c r="V361"/>
  <c r="V360"/>
  <c r="V359"/>
  <c r="V358"/>
  <c r="V357"/>
  <c r="V356"/>
  <c r="V355"/>
  <c r="V354"/>
  <c r="V353"/>
  <c r="V352"/>
  <c r="V351"/>
  <c r="V350"/>
  <c r="V349"/>
  <c r="V348"/>
  <c r="V347"/>
  <c r="V346"/>
  <c r="V345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P148"/>
  <c r="R148" s="1"/>
  <c r="V148" s="1"/>
  <c r="P147"/>
  <c r="R146"/>
  <c r="V146" s="1"/>
  <c r="V145"/>
  <c r="R144"/>
  <c r="V144" s="1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K89"/>
  <c r="V88"/>
  <c r="K88"/>
  <c r="V87"/>
  <c r="K87"/>
  <c r="V86"/>
  <c r="K86"/>
  <c r="V85"/>
  <c r="K85"/>
  <c r="V84"/>
  <c r="K84"/>
  <c r="V83"/>
  <c r="K83"/>
  <c r="V82"/>
  <c r="K82"/>
  <c r="V81"/>
  <c r="K81"/>
  <c r="V80"/>
  <c r="K80"/>
  <c r="V79"/>
  <c r="K79"/>
  <c r="V78"/>
  <c r="K78"/>
  <c r="V77"/>
  <c r="K77"/>
  <c r="V76"/>
  <c r="K76"/>
  <c r="V75"/>
  <c r="K75"/>
  <c r="V74"/>
  <c r="K74"/>
  <c r="V73"/>
  <c r="K73"/>
  <c r="V72"/>
  <c r="K72"/>
  <c r="V71"/>
  <c r="K71"/>
  <c r="V70"/>
  <c r="K70"/>
  <c r="V69"/>
  <c r="K69"/>
  <c r="V68"/>
  <c r="K68"/>
  <c r="V67"/>
  <c r="K67"/>
  <c r="V66"/>
  <c r="K66"/>
  <c r="V65"/>
  <c r="K65"/>
  <c r="V64"/>
  <c r="K64"/>
  <c r="V63"/>
  <c r="K63"/>
  <c r="V62"/>
  <c r="K62"/>
  <c r="V61"/>
  <c r="K61"/>
  <c r="V60"/>
  <c r="K60"/>
  <c r="V59"/>
  <c r="K59"/>
  <c r="V58"/>
  <c r="K58"/>
  <c r="V57"/>
  <c r="K57"/>
  <c r="V56"/>
  <c r="K56"/>
  <c r="V55"/>
  <c r="K55"/>
  <c r="V54"/>
  <c r="K54"/>
  <c r="S53"/>
  <c r="R53"/>
  <c r="R52"/>
  <c r="V52" s="1"/>
  <c r="V51"/>
  <c r="V50"/>
  <c r="R49"/>
  <c r="V49" s="1"/>
  <c r="R48"/>
  <c r="V48" s="1"/>
  <c r="R47"/>
  <c r="V47" s="1"/>
  <c r="R46"/>
  <c r="V46" s="1"/>
  <c r="R45"/>
  <c r="V45" s="1"/>
  <c r="R44"/>
  <c r="V44" s="1"/>
  <c r="R43"/>
  <c r="V43" s="1"/>
  <c r="R42"/>
  <c r="V42" s="1"/>
  <c r="R41"/>
  <c r="V41" s="1"/>
  <c r="R40"/>
  <c r="V40" s="1"/>
  <c r="R39"/>
  <c r="V39" s="1"/>
  <c r="R38"/>
  <c r="V38" s="1"/>
  <c r="R37"/>
  <c r="V37" s="1"/>
  <c r="R36"/>
  <c r="V36" s="1"/>
  <c r="R35"/>
  <c r="V35" s="1"/>
  <c r="R34"/>
  <c r="V34" s="1"/>
  <c r="R33"/>
  <c r="V33" s="1"/>
  <c r="R32"/>
  <c r="V32" s="1"/>
  <c r="R31"/>
  <c r="V31" s="1"/>
  <c r="R30"/>
  <c r="V30" s="1"/>
  <c r="R29"/>
  <c r="V29" s="1"/>
  <c r="R28"/>
  <c r="V28" s="1"/>
  <c r="R27"/>
  <c r="V27" s="1"/>
  <c r="R26"/>
  <c r="V26" s="1"/>
  <c r="R25"/>
  <c r="V25" s="1"/>
  <c r="R24"/>
  <c r="V24" s="1"/>
  <c r="R23"/>
  <c r="V23" s="1"/>
  <c r="R22"/>
  <c r="V22" s="1"/>
  <c r="R21"/>
  <c r="V21" s="1"/>
  <c r="R20"/>
  <c r="V20" s="1"/>
  <c r="R19"/>
  <c r="V19" s="1"/>
  <c r="R18"/>
  <c r="V18" s="1"/>
  <c r="R17"/>
  <c r="V17" s="1"/>
  <c r="R16"/>
  <c r="V16" s="1"/>
  <c r="R15"/>
  <c r="V15" s="1"/>
  <c r="R14"/>
  <c r="V14" s="1"/>
  <c r="R13"/>
  <c r="V13" s="1"/>
  <c r="R12"/>
  <c r="V12" s="1"/>
  <c r="R11"/>
  <c r="V11" s="1"/>
  <c r="R10"/>
  <c r="V10" s="1"/>
  <c r="R9"/>
  <c r="V9" s="1"/>
  <c r="R8"/>
  <c r="V8" s="1"/>
  <c r="R7"/>
  <c r="V7" s="1"/>
  <c r="R6"/>
  <c r="V6" s="1"/>
  <c r="R5"/>
  <c r="V5" s="1"/>
  <c r="R4"/>
  <c r="V4" s="1"/>
  <c r="R3"/>
  <c r="V3" s="1"/>
  <c r="R2"/>
  <c r="V53" l="1"/>
  <c r="V2"/>
  <c r="R147"/>
  <c r="V147" l="1"/>
</calcChain>
</file>

<file path=xl/sharedStrings.xml><?xml version="1.0" encoding="utf-8"?>
<sst xmlns="http://schemas.openxmlformats.org/spreadsheetml/2006/main" count="7962" uniqueCount="1504">
  <si>
    <t>CIRCLE NAME</t>
  </si>
  <si>
    <t>Profit Center</t>
  </si>
  <si>
    <t>SL NO</t>
  </si>
  <si>
    <t>NAME OF THE PARTY</t>
  </si>
  <si>
    <t>GST NO</t>
  </si>
  <si>
    <t>SECTION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</si>
  <si>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</si>
  <si>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</si>
  <si>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</si>
  <si>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</si>
  <si>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</si>
  <si>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</si>
  <si>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</si>
  <si>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</si>
  <si>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</si>
  <si>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</si>
  <si>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</si>
  <si>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</si>
  <si>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TCS</t>
  </si>
  <si>
    <t>ROUND OFF</t>
  </si>
  <si>
    <t>INVOICE AMT</t>
  </si>
  <si>
    <t>M.M FORGINGS</t>
  </si>
  <si>
    <t>33AAACM2164L1ZL</t>
  </si>
  <si>
    <t>B2B</t>
  </si>
  <si>
    <t>NCES INCOME</t>
  </si>
  <si>
    <t>GE2601012796</t>
  </si>
  <si>
    <t>NOS</t>
  </si>
  <si>
    <t>CGST + SGST - 18%</t>
  </si>
  <si>
    <t>Vijayraj Aggregate Engineering</t>
  </si>
  <si>
    <t>33ABNFA9897R1Z6</t>
  </si>
  <si>
    <t>GE26010122798</t>
  </si>
  <si>
    <t>GE2601012797</t>
  </si>
  <si>
    <t>Kanchi Karpooram Limited</t>
  </si>
  <si>
    <t>33AAACK2985K1ZC</t>
  </si>
  <si>
    <t>GE26010122799</t>
  </si>
  <si>
    <t>TAMILNADU NEWSPRINT &amp; PAPERS LTD</t>
  </si>
  <si>
    <t>33AAACT2935J1ZF</t>
  </si>
  <si>
    <t>GE22601012800</t>
  </si>
  <si>
    <t>M/S.POONGODHAI TEXTILE MILLS</t>
  </si>
  <si>
    <t>33AACFP5674R1ZL</t>
  </si>
  <si>
    <t>GE2601012801</t>
  </si>
  <si>
    <t>N M Green energy Private Limited</t>
  </si>
  <si>
    <t>33AAJCN2413L1ZJ</t>
  </si>
  <si>
    <t>GE2601012802</t>
  </si>
  <si>
    <t>M/s. A One Tex Process</t>
  </si>
  <si>
    <t>33AFAK5743B1Z0</t>
  </si>
  <si>
    <t>GE2601012803</t>
  </si>
  <si>
    <t>Flexo Green Energy Private Ltd</t>
  </si>
  <si>
    <t>Un Registred</t>
  </si>
  <si>
    <t>B2C</t>
  </si>
  <si>
    <t>GE2601012804</t>
  </si>
  <si>
    <t>J R P Exports</t>
  </si>
  <si>
    <t>33AACFJ9294P1ZN</t>
  </si>
  <si>
    <t>GE2601012805</t>
  </si>
  <si>
    <t>Company Amplus Iru Private Limited</t>
  </si>
  <si>
    <t>33AAWCA3687J1Z1</t>
  </si>
  <si>
    <t>GE2601012806</t>
  </si>
  <si>
    <t>GE2601012807</t>
  </si>
  <si>
    <t>GE2601012808</t>
  </si>
  <si>
    <t>HH RENEWABLE SOURCES PRIVATE LIMITE</t>
  </si>
  <si>
    <t>33AAGCH8659F1ZD</t>
  </si>
  <si>
    <t>GE2601012809</t>
  </si>
  <si>
    <t>KIWI COTTSPIN MILL PRIVATE LIMITED</t>
  </si>
  <si>
    <t>33AACCK3841N1ZF</t>
  </si>
  <si>
    <t>GE2601012810</t>
  </si>
  <si>
    <t>Ponniyan Associates Windfarm Constr</t>
  </si>
  <si>
    <t>33AAEFP4046P1ZZ </t>
  </si>
  <si>
    <t>GE2601012811</t>
  </si>
  <si>
    <t>M/S.S.G.P Exim Private LImited</t>
  </si>
  <si>
    <t>33AABCS0551Q1Z9</t>
  </si>
  <si>
    <t>GE2601012812</t>
  </si>
  <si>
    <t>M POWER AND SERVICES PRIVATE LIMIT</t>
  </si>
  <si>
    <t>33AAGCJ3363E1ZU</t>
  </si>
  <si>
    <t>GE2601012813</t>
  </si>
  <si>
    <t>VSS SOLAR ENERGY PRIVATE LIMITED</t>
  </si>
  <si>
    <t>33AAJCV4048B1ZL</t>
  </si>
  <si>
    <t>GE2601012814</t>
  </si>
  <si>
    <t>Company Sri Santhanalakshmi Spinners Pvt Lt</t>
  </si>
  <si>
    <t>33AATCS8962K1ZG</t>
  </si>
  <si>
    <t>GE2601012815</t>
  </si>
  <si>
    <t>SARAVANA STORES ELITE PRIVATE LIMIT</t>
  </si>
  <si>
    <t>33ABCCS9163Q1ZO</t>
  </si>
  <si>
    <t>GE2601012816</t>
  </si>
  <si>
    <t>MIRRA AND MIRRA INDUSTRIES</t>
  </si>
  <si>
    <t>33AAKPS5307A1Z2</t>
  </si>
  <si>
    <t>GE2601012817</t>
  </si>
  <si>
    <t>33AAPFK1127K1ZB</t>
  </si>
  <si>
    <t>GE2601012818</t>
  </si>
  <si>
    <t>VSM Weaves India(P) Ltd.</t>
  </si>
  <si>
    <t>33AABCV7326C1ZO</t>
  </si>
  <si>
    <t>GE2601012819</t>
  </si>
  <si>
    <t>ARUSH CLEANTEK PRIVATE LIMITED</t>
  </si>
  <si>
    <t>GE2601012820</t>
  </si>
  <si>
    <t>Subasrii Green Energy Pvt Ltd</t>
  </si>
  <si>
    <t>33ABMCS7159J1ZS</t>
  </si>
  <si>
    <t>GE2601012821</t>
  </si>
  <si>
    <t>SRI NACHAMMAI COTTON MILLS LIMITED</t>
  </si>
  <si>
    <t>33AACCS9491G1Z4</t>
  </si>
  <si>
    <t>GE2601012822</t>
  </si>
  <si>
    <t>SRI VELAVAN GREEN ENERGY PRIVATE LI</t>
  </si>
  <si>
    <t>33ABOCS9500M1ZV</t>
  </si>
  <si>
    <t>GE2601012823</t>
  </si>
  <si>
    <t>GE2601012824</t>
  </si>
  <si>
    <t>EMERALD JEWEL INDUSTRY INDIA LTD</t>
  </si>
  <si>
    <t>33AABCE3430A1ZK</t>
  </si>
  <si>
    <t>GE2601012825</t>
  </si>
  <si>
    <t>SRI MST SMELTERS PRIVATE LIMITED</t>
  </si>
  <si>
    <t>33AATCS6846C1Z2</t>
  </si>
  <si>
    <t>GE2601012826</t>
  </si>
  <si>
    <t>SMBS COTTON SPINNERSS</t>
  </si>
  <si>
    <t>33ABLFS0386B1ZD</t>
  </si>
  <si>
    <t>GE2601012827</t>
  </si>
  <si>
    <t>SRI SAIPRANAV WIND POWER P LTD</t>
  </si>
  <si>
    <t>33AAYCS7212B1ZD</t>
  </si>
  <si>
    <t>GE2601012828</t>
  </si>
  <si>
    <t>The Ramco Cements Ltd</t>
  </si>
  <si>
    <t>33AABCM8375L2Z2</t>
  </si>
  <si>
    <t>GE2601012829</t>
  </si>
  <si>
    <t>Dear Wind Farm LLP</t>
  </si>
  <si>
    <t>GE2601012830</t>
  </si>
  <si>
    <t>Vaayu Renewable Energy (Tapti) Pvt</t>
  </si>
  <si>
    <t>33AADCV7233J1Z9</t>
  </si>
  <si>
    <t>GE2601012831</t>
  </si>
  <si>
    <t>GE2601012832</t>
  </si>
  <si>
    <t>M/s.Milky Mist Dairy Food Private L</t>
  </si>
  <si>
    <t>33AAJCM3448G1Z1</t>
  </si>
  <si>
    <t>GE2601012833</t>
  </si>
  <si>
    <t>GE2601012834</t>
  </si>
  <si>
    <t>KAZE RENEWABLES PRIVATE LIMITED</t>
  </si>
  <si>
    <t>33AAKCK0895N1ZZ</t>
  </si>
  <si>
    <t>GE2601012835</t>
  </si>
  <si>
    <t>Company Ganpati Marine Enterprises Pvt Limi</t>
  </si>
  <si>
    <t>33AAFCG2053D1Z7</t>
  </si>
  <si>
    <t>GE2601012836</t>
  </si>
  <si>
    <t>M/S. K.P. Textiles (coimbatore) Pri</t>
  </si>
  <si>
    <t>33AABCK7975N1ZX</t>
  </si>
  <si>
    <t>GE2601012837</t>
  </si>
  <si>
    <t>UVANESWARI ENTERPRISES WINDFARMS P</t>
  </si>
  <si>
    <t>33AAJCP7935R1ZK</t>
  </si>
  <si>
    <t>GE2601012838</t>
  </si>
  <si>
    <t>L.G.BALAKRISHNAN &amp; BROS LTD</t>
  </si>
  <si>
    <t>33AAACL3740P1ZE</t>
  </si>
  <si>
    <t>GE2601012839</t>
  </si>
  <si>
    <t>Company Grace Infrastructure Pvt Ltd.</t>
  </si>
  <si>
    <t>33AACCG1992N1ZB</t>
  </si>
  <si>
    <t>GE2601012840</t>
  </si>
  <si>
    <t>GE2601012841</t>
  </si>
  <si>
    <t>Company M.M FORGINGS</t>
  </si>
  <si>
    <t>GE2601012842</t>
  </si>
  <si>
    <t>SAKTHIDARAN SPINTEX MILLS PVT LTD</t>
  </si>
  <si>
    <t>33AAHCS9035M1ZY</t>
  </si>
  <si>
    <t>GE2601012843</t>
  </si>
  <si>
    <t>M/s Suryaprakash Energy Private Lim</t>
  </si>
  <si>
    <t>GE2601012844</t>
  </si>
  <si>
    <t>PERPETUITY SOLAR POWER PRIVATE LIMI</t>
  </si>
  <si>
    <t>33AAOCP0211D1Z1</t>
  </si>
  <si>
    <t>GE2601012845</t>
  </si>
  <si>
    <t>SRI ATHISAYA VINAYAGAR BLUEMETALS P</t>
  </si>
  <si>
    <t>33ABKCS4981L1ZQ</t>
  </si>
  <si>
    <t>GE2601012846</t>
  </si>
  <si>
    <t>GEN ERODE</t>
  </si>
  <si>
    <t>RELIABLE ENGINEERS                        2H/703, ANNAI   THERASA NAGAR,      2nd STREET, TUTICORIN-628008</t>
  </si>
  <si>
    <t>33AIPPM3408B1ZM</t>
  </si>
  <si>
    <t>OTHER SERVICE INCOME</t>
  </si>
  <si>
    <t>GE23019010</t>
  </si>
  <si>
    <t>28.05.2025</t>
  </si>
  <si>
    <t>GEN KADAMPARAI</t>
  </si>
  <si>
    <t>M/s kadeesh Contriction,
Pollachi</t>
  </si>
  <si>
    <t>33AATFK7434R1ZF</t>
  </si>
  <si>
    <t>PENAL INTEREST ON SD EMD GROUND RENT ETC</t>
  </si>
  <si>
    <t>GE230401252601</t>
  </si>
  <si>
    <t>05.05.2025</t>
  </si>
  <si>
    <t>GE230401252602</t>
  </si>
  <si>
    <t>M/s Hariinee Enterprises,
Pollachi</t>
  </si>
  <si>
    <t>33FARPR8072P1ZK</t>
  </si>
  <si>
    <t>GE230401252603</t>
  </si>
  <si>
    <t>23.05.2025</t>
  </si>
  <si>
    <t>M/s Mathamman Industerial,
Chennai</t>
  </si>
  <si>
    <t>33AYWPK3347C1ZD</t>
  </si>
  <si>
    <t>GE230401252604</t>
  </si>
  <si>
    <t>M/s Madhankumar &amp; Co,
Pollachi</t>
  </si>
  <si>
    <t>33AAQFM5735N3ZM</t>
  </si>
  <si>
    <t>GE230401252605</t>
  </si>
  <si>
    <t>30.05.2025</t>
  </si>
  <si>
    <t>Elani</t>
  </si>
  <si>
    <t>RENTAL INCOME</t>
  </si>
  <si>
    <t>GE230402252619</t>
  </si>
  <si>
    <t>02.05.2025</t>
  </si>
  <si>
    <t>SRN Association</t>
  </si>
  <si>
    <t>GE230402252620</t>
  </si>
  <si>
    <t>P.Vadivelan</t>
  </si>
  <si>
    <t>GE230402252621</t>
  </si>
  <si>
    <t>N.Thiyagashwaran</t>
  </si>
  <si>
    <t>GE230402252622</t>
  </si>
  <si>
    <t>Mariappan</t>
  </si>
  <si>
    <t>GE230402252623</t>
  </si>
  <si>
    <t>06.05.2025</t>
  </si>
  <si>
    <t>E.S.Dhamotharan</t>
  </si>
  <si>
    <t>GE230402252624</t>
  </si>
  <si>
    <t>J.Angals</t>
  </si>
  <si>
    <t>GE230402252625</t>
  </si>
  <si>
    <t>E.saravanan</t>
  </si>
  <si>
    <t>GE230402252626</t>
  </si>
  <si>
    <t>12.05.2025</t>
  </si>
  <si>
    <t>Gunasekaran</t>
  </si>
  <si>
    <t>GE230402252627</t>
  </si>
  <si>
    <t>15.05.2025</t>
  </si>
  <si>
    <t>Jeeva</t>
  </si>
  <si>
    <t>GE230402252628</t>
  </si>
  <si>
    <t>GE230402252629</t>
  </si>
  <si>
    <t>17.05.2025</t>
  </si>
  <si>
    <t>M.Karthikeyan</t>
  </si>
  <si>
    <t>GE230402252630</t>
  </si>
  <si>
    <t>Soundarajan</t>
  </si>
  <si>
    <t>GE230402252631</t>
  </si>
  <si>
    <t>21.05.2025</t>
  </si>
  <si>
    <t>A.salavudeen</t>
  </si>
  <si>
    <t>GE230402252632</t>
  </si>
  <si>
    <t>Jaiganesh</t>
  </si>
  <si>
    <t>GE230402252633</t>
  </si>
  <si>
    <t>P.Muniswaran</t>
  </si>
  <si>
    <t>GE230402252634</t>
  </si>
  <si>
    <t>Hemalatha</t>
  </si>
  <si>
    <t>GE230402252635</t>
  </si>
  <si>
    <t>N.Jeyakumar</t>
  </si>
  <si>
    <t>GE230402252636</t>
  </si>
  <si>
    <t>Pandiaraj</t>
  </si>
  <si>
    <t>GE230402252637</t>
  </si>
  <si>
    <t>Vijayaraj</t>
  </si>
  <si>
    <t>GE230402252638</t>
  </si>
  <si>
    <t>Jude Thomes</t>
  </si>
  <si>
    <t>GE230402252639</t>
  </si>
  <si>
    <t>Pyar John</t>
  </si>
  <si>
    <t>GE230402252640</t>
  </si>
  <si>
    <t>P.Manoharan</t>
  </si>
  <si>
    <t>GE230402252641</t>
  </si>
  <si>
    <t>26.05.2025</t>
  </si>
  <si>
    <t>Assistant Audit Officer</t>
  </si>
  <si>
    <t>GE230402252642</t>
  </si>
  <si>
    <t>25.03.2025</t>
  </si>
  <si>
    <t>Tmy.R.Vidya</t>
  </si>
  <si>
    <t>GE230402252643</t>
  </si>
  <si>
    <t>K.Senthilkumar</t>
  </si>
  <si>
    <t>GE230402252644</t>
  </si>
  <si>
    <t>Mohana</t>
  </si>
  <si>
    <t>GE230402252645</t>
  </si>
  <si>
    <t>T.Palanisamy</t>
  </si>
  <si>
    <t>GE230402252646</t>
  </si>
  <si>
    <t>R.K.Lavanya</t>
  </si>
  <si>
    <t>GE230402252647</t>
  </si>
  <si>
    <t>27.05.2025</t>
  </si>
  <si>
    <t>GE230402252648</t>
  </si>
  <si>
    <t>K.Manikandan</t>
  </si>
  <si>
    <t>GE230402252649</t>
  </si>
  <si>
    <t>29.05.2025</t>
  </si>
  <si>
    <t>GEN TIRUNELVELI</t>
  </si>
  <si>
    <t>Basul Ashaf Construction and Suppliers</t>
  </si>
  <si>
    <t>33AAKCT7634G1Z6</t>
  </si>
  <si>
    <t>SCRAP SALES</t>
  </si>
  <si>
    <t>GE23030625001</t>
  </si>
  <si>
    <t>05.05.25</t>
  </si>
  <si>
    <t>Lakhsar Engineers</t>
  </si>
  <si>
    <t>TENDER SALES</t>
  </si>
  <si>
    <t>GE23030925260902</t>
  </si>
  <si>
    <t>Reliable Engineers Tuticorin</t>
  </si>
  <si>
    <t>GE2303FY25260102</t>
  </si>
  <si>
    <t>06.05.25</t>
  </si>
  <si>
    <t>AEE/C/PERIYAR</t>
  </si>
  <si>
    <t>GE23030206</t>
  </si>
  <si>
    <t>31.05.25</t>
  </si>
  <si>
    <t>AEE/C/PAPANASAM</t>
  </si>
  <si>
    <t>GE23030205</t>
  </si>
  <si>
    <t>AEE/C/KODAYAR</t>
  </si>
  <si>
    <t>GE23030204</t>
  </si>
  <si>
    <t>Commando Engineers</t>
  </si>
  <si>
    <t>GE230325260903</t>
  </si>
  <si>
    <t>GE23030625002</t>
  </si>
  <si>
    <t>GEN KUNDAH</t>
  </si>
  <si>
    <t>L.HARIBABU AE C&amp;M HIGHWAYS</t>
  </si>
  <si>
    <t>UNREGISTERED</t>
  </si>
  <si>
    <t>GE230202012524</t>
  </si>
  <si>
    <t>19.05.2025</t>
  </si>
  <si>
    <t>IB RENT</t>
  </si>
  <si>
    <t>GE230202012525</t>
  </si>
  <si>
    <t xml:space="preserve">SEKAR FAST FOOD </t>
  </si>
  <si>
    <t>GE230202012522</t>
  </si>
  <si>
    <t>14.05.2025</t>
  </si>
  <si>
    <t>LANDLEASE</t>
  </si>
  <si>
    <t xml:space="preserve">RAVICHANDRAN VEGETABLE SHOP </t>
  </si>
  <si>
    <t>GE230202012523</t>
  </si>
  <si>
    <t>OMANA EMERALD</t>
  </si>
  <si>
    <t>GE230202032504</t>
  </si>
  <si>
    <t>CLUB RENT</t>
  </si>
  <si>
    <t>MAHESH KUMAR EMERLAD</t>
  </si>
  <si>
    <t>GE230202032505</t>
  </si>
  <si>
    <t>11.05.2025</t>
  </si>
  <si>
    <t>GOPIDASS</t>
  </si>
  <si>
    <t>GE230202032506</t>
  </si>
  <si>
    <t>APPAS</t>
  </si>
  <si>
    <t>GE230202032507</t>
  </si>
  <si>
    <t>MURALIDRAN</t>
  </si>
  <si>
    <t>GE230202032508</t>
  </si>
  <si>
    <t>LAND LEASE</t>
  </si>
  <si>
    <t>PUTTAN</t>
  </si>
  <si>
    <t>GE230202032509</t>
  </si>
  <si>
    <t>SARAMMAL</t>
  </si>
  <si>
    <t>GE230202032510</t>
  </si>
  <si>
    <t>RAJENDRAN</t>
  </si>
  <si>
    <t>GE230202032511</t>
  </si>
  <si>
    <t>SANKARAN</t>
  </si>
  <si>
    <t>GE230202032512</t>
  </si>
  <si>
    <t>MANOKARAN</t>
  </si>
  <si>
    <t>GE230202032513</t>
  </si>
  <si>
    <t>PALANIMALAI</t>
  </si>
  <si>
    <t>GE230202032514</t>
  </si>
  <si>
    <t>31.05.2025</t>
  </si>
  <si>
    <t>APPASALI MANJOOR</t>
  </si>
  <si>
    <t>GE230202022510</t>
  </si>
  <si>
    <t>09.05.2025</t>
  </si>
  <si>
    <t>GE230202022511</t>
  </si>
  <si>
    <t>A.SATHISH</t>
  </si>
  <si>
    <t>GE230202022512</t>
  </si>
  <si>
    <t>GE230202022513</t>
  </si>
  <si>
    <t>DEEPAK</t>
  </si>
  <si>
    <t>GE230202022514</t>
  </si>
  <si>
    <t>22.05.2025</t>
  </si>
  <si>
    <t>GE230202022515</t>
  </si>
  <si>
    <t>D.DHANDAPANI</t>
  </si>
  <si>
    <t>GE230202022516</t>
  </si>
  <si>
    <t>P.SHANKUNTHALA</t>
  </si>
  <si>
    <t>GE230202022517</t>
  </si>
  <si>
    <t>V.N.RAVI</t>
  </si>
  <si>
    <t>GE230202022518</t>
  </si>
  <si>
    <t>KAJA</t>
  </si>
  <si>
    <t>GE230202012526</t>
  </si>
  <si>
    <t>SIVARANJANI</t>
  </si>
  <si>
    <t>GE230202012527</t>
  </si>
  <si>
    <t>UDHAYAKUMARI</t>
  </si>
  <si>
    <t>GE230202012528</t>
  </si>
  <si>
    <t>PREMA</t>
  </si>
  <si>
    <t>GE230202012517</t>
  </si>
  <si>
    <t>HAMSA</t>
  </si>
  <si>
    <t>GE230202012518</t>
  </si>
  <si>
    <t>N.MANIKANDAN</t>
  </si>
  <si>
    <t>GE230202012519</t>
  </si>
  <si>
    <t>2.05.2025</t>
  </si>
  <si>
    <t>RAVEENDRAN</t>
  </si>
  <si>
    <t>GE230202012520</t>
  </si>
  <si>
    <t>2.5.2025</t>
  </si>
  <si>
    <t>MOHAMMED</t>
  </si>
  <si>
    <t>GE230202012521</t>
  </si>
  <si>
    <t>S.ANANTHANARAYANAN</t>
  </si>
  <si>
    <t>GE230202022519</t>
  </si>
  <si>
    <t>03.05.2025</t>
  </si>
  <si>
    <t>V.RANGASAMY</t>
  </si>
  <si>
    <t>GE230202042514</t>
  </si>
  <si>
    <t>TREE CUTTING</t>
  </si>
  <si>
    <t>N.LAKSHMI</t>
  </si>
  <si>
    <t>GE230202032517</t>
  </si>
  <si>
    <t>M/s.Espen Clean Energy Pvt Ltd</t>
  </si>
  <si>
    <t>33AAGCE7075C1ZU</t>
  </si>
  <si>
    <t>GE260201479</t>
  </si>
  <si>
    <t>R &amp; D TESTING FEES</t>
  </si>
  <si>
    <t>GE260201480</t>
  </si>
  <si>
    <t>M/s.TBF Renewable Energies Private Limited</t>
  </si>
  <si>
    <t>33AALCT0436B1ZT</t>
  </si>
  <si>
    <t>GE260201481</t>
  </si>
  <si>
    <t>M/s.Meenakshi Udyog (India) Pvt Ltd</t>
  </si>
  <si>
    <t>33AADCM9365L1Z1</t>
  </si>
  <si>
    <t>GE260201482</t>
  </si>
  <si>
    <t xml:space="preserve">M/s.Oceanic Media </t>
  </si>
  <si>
    <t>33AABFO7872R1ZJ</t>
  </si>
  <si>
    <t>GE260201483</t>
  </si>
  <si>
    <t>M/s.Salona Cotspin Limited</t>
  </si>
  <si>
    <t>33AACCS4554N1Z3</t>
  </si>
  <si>
    <t>GE260201484</t>
  </si>
  <si>
    <t>M/s.Sivan Naga Anayas Green Power Pvt Ltd</t>
  </si>
  <si>
    <t>33ABNCS2007G1ZL</t>
  </si>
  <si>
    <t>GE260201485</t>
  </si>
  <si>
    <t>M/s.V.K.A.Wind Power Private Limited</t>
  </si>
  <si>
    <t>33AAJCV5356J1ZZ</t>
  </si>
  <si>
    <t>GE260201486</t>
  </si>
  <si>
    <t>M/s.Mahalakshmi Green Energy Pvt Ltd</t>
  </si>
  <si>
    <t>34AAPCM2832E1ZK</t>
  </si>
  <si>
    <t>GE260201487</t>
  </si>
  <si>
    <t>M/s.Praghashree Systems Private Limited</t>
  </si>
  <si>
    <t>33AACCP8129J1ZB</t>
  </si>
  <si>
    <t>GE260201488</t>
  </si>
  <si>
    <t>M/s.MKT Green Energy Private Limited</t>
  </si>
  <si>
    <t>33AASCM0359F1ZF</t>
  </si>
  <si>
    <t>GE260201489</t>
  </si>
  <si>
    <t>EMERALD KUNDAH</t>
  </si>
  <si>
    <t>M/s.OM Infra Limited</t>
  </si>
  <si>
    <t>UN-REGISTERED</t>
  </si>
  <si>
    <t>GE230612543</t>
  </si>
  <si>
    <t>M/s.S.B.M.Constructions</t>
  </si>
  <si>
    <t>GE230612544</t>
  </si>
  <si>
    <t>D. SATHEESHKUMAR</t>
  </si>
  <si>
    <t>GE230612545</t>
  </si>
  <si>
    <t>M/s.KUNDAH PSP CONSORTIUN C/o.M/s.PATEL ENGINEERING LTD</t>
  </si>
  <si>
    <t>GE230612546</t>
  </si>
  <si>
    <t>M/s.PATEL ENGINEERING LTD</t>
  </si>
  <si>
    <t>GE230612547</t>
  </si>
  <si>
    <t>Goyal Ispat Pvt.Ltd.,</t>
  </si>
  <si>
    <t>33AAACG2191B1Z9</t>
  </si>
  <si>
    <t>GE215020341893</t>
  </si>
  <si>
    <t>KPM Wind Farms Pvt. Ltd.,</t>
  </si>
  <si>
    <t>33AAGCK6185M1Z2</t>
  </si>
  <si>
    <t>GE215020351894</t>
  </si>
  <si>
    <t>GE215020361895</t>
  </si>
  <si>
    <t>KPR Green Energy Pvt. Ltd.,</t>
  </si>
  <si>
    <t>33AAHCK3192P1Z2</t>
  </si>
  <si>
    <t>GE215020371896</t>
  </si>
  <si>
    <t>SVT Green Energy Pvt. Ltd.,</t>
  </si>
  <si>
    <t>33AASCS9549P1Z6</t>
  </si>
  <si>
    <t>GE215020381897</t>
  </si>
  <si>
    <t>DJ Green Power Pvt. Ltd.,</t>
  </si>
  <si>
    <t>33AALCD5396A1ZQ</t>
  </si>
  <si>
    <t>GE215020391898</t>
  </si>
  <si>
    <t>GE215020401899</t>
  </si>
  <si>
    <t>CMES JUPITER PVT LTD</t>
  </si>
  <si>
    <t>33AAHCC2356D1Z3</t>
  </si>
  <si>
    <t>GE215020411900</t>
  </si>
  <si>
    <t>GE215020421901</t>
  </si>
  <si>
    <t>Padfox Enterprises Pvt. Ltd.,</t>
  </si>
  <si>
    <t>33AALCP0488K1Z2</t>
  </si>
  <si>
    <t>GE215020431902</t>
  </si>
  <si>
    <t>GE215020441903</t>
  </si>
  <si>
    <t>Ganesa Power Textile Pvt. Ltd.,</t>
  </si>
  <si>
    <t>33AALCG0329A1Z8</t>
  </si>
  <si>
    <t>GE215020451904</t>
  </si>
  <si>
    <t>Sprng Akshaya Urja Pvt. Ltd.,</t>
  </si>
  <si>
    <t>33ABFCS9208R1ZP</t>
  </si>
  <si>
    <t>GE215020461905</t>
  </si>
  <si>
    <t>GE215020471906</t>
  </si>
  <si>
    <t>GE215020481907</t>
  </si>
  <si>
    <t>GE215020491908</t>
  </si>
  <si>
    <t>GE215020501909</t>
  </si>
  <si>
    <t>GE215020511910</t>
  </si>
  <si>
    <t>GE215020521911</t>
  </si>
  <si>
    <t>GE215020531912</t>
  </si>
  <si>
    <t>Vihrea Energy Pvt. Ltd.,</t>
  </si>
  <si>
    <t>33AAKCV0461H1ZF</t>
  </si>
  <si>
    <t>GE215020541913</t>
  </si>
  <si>
    <t>GE215020551914</t>
  </si>
  <si>
    <t>RBA Power Pvt. Ltd.,</t>
  </si>
  <si>
    <t>33AAHCR4102J1ZN</t>
  </si>
  <si>
    <t>GE215020561915</t>
  </si>
  <si>
    <t>Best Green Energy</t>
  </si>
  <si>
    <t>33AEEPD5648D1ZX</t>
  </si>
  <si>
    <t>GE215020571916</t>
  </si>
  <si>
    <t>Skandavel Green Energy Pvt. Ltd.,</t>
  </si>
  <si>
    <t>33ABPCS5510A1ZP</t>
  </si>
  <si>
    <t>GE215020581917</t>
  </si>
  <si>
    <t>GE215020591918</t>
  </si>
  <si>
    <t>GE215020601919</t>
  </si>
  <si>
    <t>GE215020611920</t>
  </si>
  <si>
    <t>Shri Parvatham Jewellery</t>
  </si>
  <si>
    <t>33ADQFS4051A1ZC</t>
  </si>
  <si>
    <t>GE215020621921</t>
  </si>
  <si>
    <t>Refra Energy India Pvt. Ltd.,</t>
  </si>
  <si>
    <t>33AAICR5893B1ZB</t>
  </si>
  <si>
    <t>GE215020631922</t>
  </si>
  <si>
    <t>GE215020641923</t>
  </si>
  <si>
    <t>Sakthi Poultry Pvt. Ltd.,</t>
  </si>
  <si>
    <t>33ABCCS9771J1ZW</t>
  </si>
  <si>
    <t>GE215020651924</t>
  </si>
  <si>
    <t>GE215020661925</t>
  </si>
  <si>
    <t>Ganeko Six Energy Pvt. Ltd.,</t>
  </si>
  <si>
    <t>07AALCG0191Q1Z2</t>
  </si>
  <si>
    <t>GE215020671926</t>
  </si>
  <si>
    <t>GE215020681927</t>
  </si>
  <si>
    <t xml:space="preserve">Seyadu Spinning Mills </t>
  </si>
  <si>
    <t>33AACFS5706R2ZS</t>
  </si>
  <si>
    <t>GE215020691928</t>
  </si>
  <si>
    <t>Swathi Coffab Exports</t>
  </si>
  <si>
    <t>33AAQFS0459R1ZF</t>
  </si>
  <si>
    <t>GE215020701929</t>
  </si>
  <si>
    <t>Vira Green Rays Pvt. Ltd.,</t>
  </si>
  <si>
    <t>33AAKCV6926H1Z1</t>
  </si>
  <si>
    <t>GE215020711930</t>
  </si>
  <si>
    <t>AVG Green Energy Holding Pvt. Ltd.,</t>
  </si>
  <si>
    <t>33AAZCA5085H1Z7</t>
  </si>
  <si>
    <t>GE215020721931</t>
  </si>
  <si>
    <t>GE215020731932</t>
  </si>
  <si>
    <t>GE215020741933</t>
  </si>
  <si>
    <t>GE215020751934</t>
  </si>
  <si>
    <t>JSW Renew Energy Ltd.,</t>
  </si>
  <si>
    <t>33AAECJ7900R1Z6</t>
  </si>
  <si>
    <t>GE215020761935</t>
  </si>
  <si>
    <t>GE215020771936</t>
  </si>
  <si>
    <t>GE215020781937</t>
  </si>
  <si>
    <t>GE215020791938</t>
  </si>
  <si>
    <t>GE215020801939</t>
  </si>
  <si>
    <t>GE215020811940</t>
  </si>
  <si>
    <t>GE215020821941</t>
  </si>
  <si>
    <t>GE215020831942</t>
  </si>
  <si>
    <t>GE215020841943</t>
  </si>
  <si>
    <t>GE215020851944</t>
  </si>
  <si>
    <t>GE215020861945</t>
  </si>
  <si>
    <t>GE215020871946</t>
  </si>
  <si>
    <t>GE215020881947</t>
  </si>
  <si>
    <t>GE215020891948</t>
  </si>
  <si>
    <t>GE215020901949</t>
  </si>
  <si>
    <t>GE215020911950</t>
  </si>
  <si>
    <t>GE215020921951</t>
  </si>
  <si>
    <t>GE215020931952</t>
  </si>
  <si>
    <t>GE215020941953</t>
  </si>
  <si>
    <t>GE215020951954</t>
  </si>
  <si>
    <t>GE215020961955</t>
  </si>
  <si>
    <t>GE215020971956</t>
  </si>
  <si>
    <t>GE215020981957</t>
  </si>
  <si>
    <t>GE215020991958</t>
  </si>
  <si>
    <t>GE215021001959</t>
  </si>
  <si>
    <t>GE215021011960</t>
  </si>
  <si>
    <t>GE215021021961</t>
  </si>
  <si>
    <t>GE215021031962</t>
  </si>
  <si>
    <t xml:space="preserve">Arasfirma </t>
  </si>
  <si>
    <t>33ACCFA8488N1ZU</t>
  </si>
  <si>
    <t>GE215021041963</t>
  </si>
  <si>
    <t>Topaaz Industries</t>
  </si>
  <si>
    <t>33AATFT9181E1ZP</t>
  </si>
  <si>
    <t>GE215021051964</t>
  </si>
  <si>
    <t>VSS Solar Energy Pvt. Ltd.,</t>
  </si>
  <si>
    <t>GE215021061965</t>
  </si>
  <si>
    <t>Karur Goldine Energy Pvt. Ltd.,</t>
  </si>
  <si>
    <t>33AALCK6443R1ZU</t>
  </si>
  <si>
    <t>GE215021071966</t>
  </si>
  <si>
    <t>GE215021081967</t>
  </si>
  <si>
    <t>GE215021091968</t>
  </si>
  <si>
    <t>AAA Textiles Pvt. Ltd.,</t>
  </si>
  <si>
    <t>33AAGCA6199K1ZA</t>
  </si>
  <si>
    <t>GE215021101969</t>
  </si>
  <si>
    <t>Cals Renewable Energy India Pvt. Ltd.,</t>
  </si>
  <si>
    <t>33AAJCC9762B1ZP</t>
  </si>
  <si>
    <t>GE215021111970</t>
  </si>
  <si>
    <t>GE215021121971</t>
  </si>
  <si>
    <t>GE215021131972</t>
  </si>
  <si>
    <t>GE215021141973</t>
  </si>
  <si>
    <t>Indus TMT Industries Ltd.,</t>
  </si>
  <si>
    <t>33AACCC5973B1ZZ</t>
  </si>
  <si>
    <t>GE215021151974</t>
  </si>
  <si>
    <t>Seyad Cotton Mills Pvt. Ltd.,</t>
  </si>
  <si>
    <t>33AADCS9550M1ZY</t>
  </si>
  <si>
    <t>GE215021161975</t>
  </si>
  <si>
    <t>GE215021171976</t>
  </si>
  <si>
    <t>GE215021181977</t>
  </si>
  <si>
    <t>GE215021191978</t>
  </si>
  <si>
    <t>GE215021201979</t>
  </si>
  <si>
    <t>GE215021211980</t>
  </si>
  <si>
    <t>GE215021221981</t>
  </si>
  <si>
    <t>GE215021231982</t>
  </si>
  <si>
    <t>GE215021241983</t>
  </si>
  <si>
    <t>Madras Silks India Pvt. Ltd.,</t>
  </si>
  <si>
    <t>33AACCT4954H1ZB</t>
  </si>
  <si>
    <t>GE215021251984</t>
  </si>
  <si>
    <t>Asian Wind Energy Pvt. Ltd.,</t>
  </si>
  <si>
    <t>33AAKCA8595R1ZO</t>
  </si>
  <si>
    <t>GE215021261985</t>
  </si>
  <si>
    <t>GE215021271986</t>
  </si>
  <si>
    <t>GE215021281987</t>
  </si>
  <si>
    <t>Anithaa Weaving Mill Pvt. Ltd.,</t>
  </si>
  <si>
    <t>33AAFCA5624G1Z0</t>
  </si>
  <si>
    <t>GE215021291988</t>
  </si>
  <si>
    <t>GE215021301989</t>
  </si>
  <si>
    <t>JSP Green Wind 1 Pvt. Ltd.,</t>
  </si>
  <si>
    <t>07AAFCJ9753M1ZV</t>
  </si>
  <si>
    <t>GE215021311990</t>
  </si>
  <si>
    <t>GE215021321991</t>
  </si>
  <si>
    <t>GE215021331992</t>
  </si>
  <si>
    <t>GE215021341993</t>
  </si>
  <si>
    <t>GE215021351994</t>
  </si>
  <si>
    <t>GE215021361995</t>
  </si>
  <si>
    <t>GE215021371996</t>
  </si>
  <si>
    <t>GE215021381997</t>
  </si>
  <si>
    <t>GE215021391998</t>
  </si>
  <si>
    <t>GE215021401999</t>
  </si>
  <si>
    <t>GE215021412000</t>
  </si>
  <si>
    <t>GE215021422001</t>
  </si>
  <si>
    <t>GE215021432002</t>
  </si>
  <si>
    <t>GE215021442003</t>
  </si>
  <si>
    <t>GE215021452004</t>
  </si>
  <si>
    <t>GE215021462005</t>
  </si>
  <si>
    <t>GE215021472006</t>
  </si>
  <si>
    <t>GE215021482007</t>
  </si>
  <si>
    <t>GE215021492008</t>
  </si>
  <si>
    <t>GE215021502009</t>
  </si>
  <si>
    <t>GE215021512010</t>
  </si>
  <si>
    <t>GE215021522011</t>
  </si>
  <si>
    <t>GE215021532012</t>
  </si>
  <si>
    <t>GE215021542013</t>
  </si>
  <si>
    <t>GE215021552014</t>
  </si>
  <si>
    <t>GE215021562015</t>
  </si>
  <si>
    <t>GE215021572016</t>
  </si>
  <si>
    <t>GE215021582017</t>
  </si>
  <si>
    <t>GE215021592018</t>
  </si>
  <si>
    <t>GE215021602019</t>
  </si>
  <si>
    <t>GE215021612020</t>
  </si>
  <si>
    <t>GE215021622021</t>
  </si>
  <si>
    <t>GE215021632022</t>
  </si>
  <si>
    <t>GE215021642023</t>
  </si>
  <si>
    <t>GE215021652024</t>
  </si>
  <si>
    <t>GE215021662025</t>
  </si>
  <si>
    <t>DMS Foundry</t>
  </si>
  <si>
    <t>33AAMFD4429N1Z4</t>
  </si>
  <si>
    <t>GE215021672026</t>
  </si>
  <si>
    <t>GE215021682027</t>
  </si>
  <si>
    <t>GE215021692028</t>
  </si>
  <si>
    <t>GE215021702029</t>
  </si>
  <si>
    <t>GE215021712030</t>
  </si>
  <si>
    <t>GE215021722031</t>
  </si>
  <si>
    <t>GE215021732032</t>
  </si>
  <si>
    <t>GE215021742033</t>
  </si>
  <si>
    <t>GE215021752034</t>
  </si>
  <si>
    <t>GE215021762035</t>
  </si>
  <si>
    <t>GE215021772036</t>
  </si>
  <si>
    <t>GE215021782037</t>
  </si>
  <si>
    <t>GE215021792038</t>
  </si>
  <si>
    <t>GE215021802039</t>
  </si>
  <si>
    <t>GE215021812040</t>
  </si>
  <si>
    <t>GE215021822041</t>
  </si>
  <si>
    <t>GE215021832042</t>
  </si>
  <si>
    <t>GE215021842043</t>
  </si>
  <si>
    <t>GE215021852044</t>
  </si>
  <si>
    <t>GE215021862045</t>
  </si>
  <si>
    <t>GE215021872046</t>
  </si>
  <si>
    <t>GE215021882047</t>
  </si>
  <si>
    <t>GE215021892048</t>
  </si>
  <si>
    <t>GE215021902049</t>
  </si>
  <si>
    <t>GE215021912050</t>
  </si>
  <si>
    <t>GE215021922051</t>
  </si>
  <si>
    <t>GE215021932052</t>
  </si>
  <si>
    <t>GE215021942053</t>
  </si>
  <si>
    <t>Greentek India Ltd.,</t>
  </si>
  <si>
    <t>36AACCG9736C1ZM</t>
  </si>
  <si>
    <t>GE215021952054</t>
  </si>
  <si>
    <t>GE215021962055</t>
  </si>
  <si>
    <t>GE215021972056</t>
  </si>
  <si>
    <t>GE215021982057</t>
  </si>
  <si>
    <t>GE215021992058</t>
  </si>
  <si>
    <t>GE215022002059</t>
  </si>
  <si>
    <t>GE215022012060</t>
  </si>
  <si>
    <t>GE215022022061</t>
  </si>
  <si>
    <t>GE215022032062</t>
  </si>
  <si>
    <t>GE215022042063</t>
  </si>
  <si>
    <t>GE215022052064</t>
  </si>
  <si>
    <t>GE215022062065</t>
  </si>
  <si>
    <t>GE215022072066</t>
  </si>
  <si>
    <t>GE215022082067</t>
  </si>
  <si>
    <t>GE215022092068</t>
  </si>
  <si>
    <t>GE215022102069</t>
  </si>
  <si>
    <t>GE215022112070</t>
  </si>
  <si>
    <t>GE215022122071</t>
  </si>
  <si>
    <t>GE215022132072</t>
  </si>
  <si>
    <t>GE215022142073</t>
  </si>
  <si>
    <t>GE215022152074</t>
  </si>
  <si>
    <t>GE215022162075</t>
  </si>
  <si>
    <t>GE215022172076</t>
  </si>
  <si>
    <t>GE215022182077</t>
  </si>
  <si>
    <t>GE215022192078</t>
  </si>
  <si>
    <t>GE215022202079</t>
  </si>
  <si>
    <t>GE215022212080</t>
  </si>
  <si>
    <t>GE215022222081</t>
  </si>
  <si>
    <t>Sri Steel Industries</t>
  </si>
  <si>
    <t>33ABMFS0139F1ZD</t>
  </si>
  <si>
    <t>GE215022232082</t>
  </si>
  <si>
    <t>GE215022242083</t>
  </si>
  <si>
    <t>Vidur Renewable Energies Pvt. Ltd.,</t>
  </si>
  <si>
    <t>33AAJCV8919K1ZQ</t>
  </si>
  <si>
    <t>GE215022252084</t>
  </si>
  <si>
    <t>GE215022262085</t>
  </si>
  <si>
    <t>GE215022272086</t>
  </si>
  <si>
    <t>Suntastic Engineering Pvt. Ltd.,</t>
  </si>
  <si>
    <t>33AAXCS4958B1ZZ</t>
  </si>
  <si>
    <t>GE215022282087</t>
  </si>
  <si>
    <t>MGM Diamond Beach Resorts Pvt. Ltd.,</t>
  </si>
  <si>
    <t>33AAACM5270F1ZT</t>
  </si>
  <si>
    <t>GE215022292088</t>
  </si>
  <si>
    <t>Maharishi Power Projects</t>
  </si>
  <si>
    <t>33ABSFM7002P1ZS</t>
  </si>
  <si>
    <t>GE215022302089</t>
  </si>
  <si>
    <t>Green Infra Wind Farms Ltd.,</t>
  </si>
  <si>
    <t>33AADCG2998K1Z8</t>
  </si>
  <si>
    <t>GE215022312090</t>
  </si>
  <si>
    <t>Green Infra Wind Energy Generation Ltd.</t>
  </si>
  <si>
    <t>33AAECG3408R1ZE</t>
  </si>
  <si>
    <t>GE215022322091</t>
  </si>
  <si>
    <t>Puresol Energy,</t>
  </si>
  <si>
    <t>33ABWPL0648L1Z6</t>
  </si>
  <si>
    <t>GE215022332092</t>
  </si>
  <si>
    <t>Energy Man Power Technologies India Pvt. Ltd.,</t>
  </si>
  <si>
    <t>33AAECE4357P1ZA</t>
  </si>
  <si>
    <t>GE215022342093</t>
  </si>
  <si>
    <t>Ragupathy Green Energy Pvt. Ltd.,</t>
  </si>
  <si>
    <t>33AAOCR4229F1ZD</t>
  </si>
  <si>
    <t>GE215022352094</t>
  </si>
  <si>
    <t>Kondaas Automation Pvt. Ltd.,</t>
  </si>
  <si>
    <t>33AAACK7337F1ZR</t>
  </si>
  <si>
    <t>GE215022362095</t>
  </si>
  <si>
    <t>Solar Concepts</t>
  </si>
  <si>
    <t>33AEBFS9254B1Z8</t>
  </si>
  <si>
    <t>GE215022372096</t>
  </si>
  <si>
    <t>Lable Renwable Energy Pvt. Ltd.,</t>
  </si>
  <si>
    <t>33AAGCL1291H1ZN</t>
  </si>
  <si>
    <t>GE215022382097</t>
  </si>
  <si>
    <t>GE215022392098</t>
  </si>
  <si>
    <t>GE215022402099</t>
  </si>
  <si>
    <t>GE215022412100</t>
  </si>
  <si>
    <t>GE215022422101</t>
  </si>
  <si>
    <t>GE215022432102</t>
  </si>
  <si>
    <t>Dharanidara Spinning Mills Pvt. Ltd.,</t>
  </si>
  <si>
    <t>33AAACD7942F1ZV</t>
  </si>
  <si>
    <t>GE215022442103</t>
  </si>
  <si>
    <t>SSA Castings India Pvt. Ltd.,</t>
  </si>
  <si>
    <t>33AAKCS9336C1ZC</t>
  </si>
  <si>
    <t>GE215022452104</t>
  </si>
  <si>
    <t>GE215022462105</t>
  </si>
  <si>
    <t>GE215022472106</t>
  </si>
  <si>
    <t>GE215022482107</t>
  </si>
  <si>
    <t>GE215022492108</t>
  </si>
  <si>
    <t>GE215022502109</t>
  </si>
  <si>
    <t>GE215022512110</t>
  </si>
  <si>
    <t>Mohan Mushroom Farms,</t>
  </si>
  <si>
    <t>33ABCFM1921F1ZT</t>
  </si>
  <si>
    <t>GE215022522111</t>
  </si>
  <si>
    <t>GE215022532112</t>
  </si>
  <si>
    <t>Taran Green Energy Pvt. Ltd.,</t>
  </si>
  <si>
    <t>33AAFCT1628R1ZY</t>
  </si>
  <si>
    <t>GE215022542113</t>
  </si>
  <si>
    <t>GE215022552114</t>
  </si>
  <si>
    <t>GE215022562115</t>
  </si>
  <si>
    <t>Aditya Rays Power Pvt. Ltd.,</t>
  </si>
  <si>
    <t>33AAUCA0097L1Z9</t>
  </si>
  <si>
    <t>GE215022572116</t>
  </si>
  <si>
    <t>PSC &amp; Sons Charities Metallurgy And Foundry Division</t>
  </si>
  <si>
    <t>33AAATP2881N2Z6</t>
  </si>
  <si>
    <t>GE215022582117</t>
  </si>
  <si>
    <t>Blue Breeze Enterprise</t>
  </si>
  <si>
    <t>33AAEFB1784G1ZP</t>
  </si>
  <si>
    <t>GE215022592118</t>
  </si>
  <si>
    <t>NBV Energy Pvt. Ltd.,</t>
  </si>
  <si>
    <t>33AAJCN2924Q1Z1</t>
  </si>
  <si>
    <t>GE215022602119</t>
  </si>
  <si>
    <t>Prathyusha Power Gen. Pvt. Ltd.,</t>
  </si>
  <si>
    <t>33AADCP1527F1ZV</t>
  </si>
  <si>
    <t>GE215022612120</t>
  </si>
  <si>
    <t>Manvantara Infra Pvt. Ltd.,</t>
  </si>
  <si>
    <t>33AARCM5143N1ZZ</t>
  </si>
  <si>
    <t>GE215022622121</t>
  </si>
  <si>
    <t>PC Duraisamy</t>
  </si>
  <si>
    <t>33ADDPD3558L2ZL</t>
  </si>
  <si>
    <t>GE215022632122</t>
  </si>
  <si>
    <t>PN Energy</t>
  </si>
  <si>
    <t>33AAYFP3029N1ZM</t>
  </si>
  <si>
    <t>GE215022642123</t>
  </si>
  <si>
    <t>GE215022652124</t>
  </si>
  <si>
    <t>GE215022662125</t>
  </si>
  <si>
    <t>CEE BEE Universe Pvt. Ltd.,</t>
  </si>
  <si>
    <t>33AALCC9882G1Z8</t>
  </si>
  <si>
    <t>GE215022672126</t>
  </si>
  <si>
    <t>GE215022682127</t>
  </si>
  <si>
    <t>Oil and Natural Gas Corporation Ltd.,</t>
  </si>
  <si>
    <t>33AAACO1598A1ZU</t>
  </si>
  <si>
    <t>GE215022692128</t>
  </si>
  <si>
    <t>GE215022702129</t>
  </si>
  <si>
    <t>Gee Yess India Engineering</t>
  </si>
  <si>
    <t>33AAICG1034H1Z1</t>
  </si>
  <si>
    <t>GE215022712130</t>
  </si>
  <si>
    <t>Green Infra Wind Power Projects Ltd.,</t>
  </si>
  <si>
    <t>33AAECG3407A1ZE</t>
  </si>
  <si>
    <t>GE215022722131</t>
  </si>
  <si>
    <t>LILAC Ecoenergy Pvt. Ltd</t>
  </si>
  <si>
    <t>33AAECL5165G1ZM</t>
  </si>
  <si>
    <t>GE215022732132</t>
  </si>
  <si>
    <t>GE215022742133</t>
  </si>
  <si>
    <t>Thangamman Fashions Pvt. Ltd.,</t>
  </si>
  <si>
    <t>33AAKCT3706B2ZQ</t>
  </si>
  <si>
    <t>GE215022752134</t>
  </si>
  <si>
    <t>Pattara Power Projects Pvt. Ltd.,</t>
  </si>
  <si>
    <t>33AAECP7103Q1Z7</t>
  </si>
  <si>
    <t>GE215022762135</t>
  </si>
  <si>
    <t>Spencer Renewable Energy Pvt. Ltd.,</t>
  </si>
  <si>
    <t>33ABLCS5869E1ZZ</t>
  </si>
  <si>
    <t>GE215022772136</t>
  </si>
  <si>
    <t>Krishna Green Tech Pvt. Ltd.,</t>
  </si>
  <si>
    <t>33AAGCK8608P1Z0</t>
  </si>
  <si>
    <t>GE215022782137</t>
  </si>
  <si>
    <t>Amokha Green Energy Pvt. Ltd.,</t>
  </si>
  <si>
    <t>33ABACA2337E1ZB</t>
  </si>
  <si>
    <t>GE215022792138</t>
  </si>
  <si>
    <t>Amirthaa Green Infra Pvt. Ltd.,</t>
  </si>
  <si>
    <t>33AAKCA5018R1ZC</t>
  </si>
  <si>
    <t>GE215022802139</t>
  </si>
  <si>
    <t>San Power Generation Transmission Pvt. Ltd.,</t>
  </si>
  <si>
    <t>33ABDCS0041A1Z9</t>
  </si>
  <si>
    <t>GE215022812140</t>
  </si>
  <si>
    <t>GE215022822141</t>
  </si>
  <si>
    <t>GE215022832142</t>
  </si>
  <si>
    <t>Selva Ganapathy Textiles</t>
  </si>
  <si>
    <t>33AADFS7115H1ZE</t>
  </si>
  <si>
    <t>GE215022842143</t>
  </si>
  <si>
    <t>33ABLCS9759F1ZS</t>
  </si>
  <si>
    <t>GE215022852144</t>
  </si>
  <si>
    <t>Secan Energy Solution Pvt. Ltd,</t>
  </si>
  <si>
    <t>33ABACS6208G1ZN</t>
  </si>
  <si>
    <t>GE215022862145</t>
  </si>
  <si>
    <t>GE215022872146</t>
  </si>
  <si>
    <t>Atlas Export Enterprises</t>
  </si>
  <si>
    <t>33AAAFA4788R1ZX</t>
  </si>
  <si>
    <t>GE215022882147</t>
  </si>
  <si>
    <t>Sarvesh Solar Power Pvt. Ltd.,</t>
  </si>
  <si>
    <t>33ABHCS3777R1ZH</t>
  </si>
  <si>
    <t>GE215022892148</t>
  </si>
  <si>
    <t>GE215023062165</t>
  </si>
  <si>
    <t>GE215023072166</t>
  </si>
  <si>
    <t>Nillam Wind Farms Pvt. Ltd.,</t>
  </si>
  <si>
    <t>33AAICN8117G1ZI</t>
  </si>
  <si>
    <t>GE215023082167</t>
  </si>
  <si>
    <t>GE215023092168</t>
  </si>
  <si>
    <t>VC Green Energy Pvt. Ltd.,</t>
  </si>
  <si>
    <t>33AAICV1902F1ZP</t>
  </si>
  <si>
    <t>GE215023102169</t>
  </si>
  <si>
    <t>Kamal Spintex Pvt. Ltd.,</t>
  </si>
  <si>
    <t>33AAKCK1207A1ZA</t>
  </si>
  <si>
    <t>GE215023112170</t>
  </si>
  <si>
    <t>AGI Wind Energy,</t>
  </si>
  <si>
    <t>33ABWFA1476F1ZB</t>
  </si>
  <si>
    <t>GE215023122171</t>
  </si>
  <si>
    <t>GE215023132172</t>
  </si>
  <si>
    <t>Ari Prasadh Spinners Pvt.Ltd.,</t>
  </si>
  <si>
    <t>33AAXCA1397C1ZK</t>
  </si>
  <si>
    <t>GE215023142173</t>
  </si>
  <si>
    <t>GE215023152174</t>
  </si>
  <si>
    <t>AVR Mills Pvt. Ltd.,</t>
  </si>
  <si>
    <t>33AAGCA9714Q1Z7</t>
  </si>
  <si>
    <t>GE215023162175</t>
  </si>
  <si>
    <t>GE215023172176</t>
  </si>
  <si>
    <t>GE215023182177</t>
  </si>
  <si>
    <t>GE215023192178</t>
  </si>
  <si>
    <t>Prakash Silks &amp; Sarees Pvt. Ltd.,</t>
  </si>
  <si>
    <t>33AAHCP5774A1ZK</t>
  </si>
  <si>
    <t>GE215023202179</t>
  </si>
  <si>
    <t>Knitcare</t>
  </si>
  <si>
    <t>33AAHFK8341H1ZC</t>
  </si>
  <si>
    <t>GE215023212180</t>
  </si>
  <si>
    <t>GE215023222181</t>
  </si>
  <si>
    <t>KMS Renewables pvt. Ltd.,</t>
  </si>
  <si>
    <t>33AAKCK7561M1Z0</t>
  </si>
  <si>
    <t>GE215023232182</t>
  </si>
  <si>
    <t>VKA Wind Powers Pvt. Ltd.,</t>
  </si>
  <si>
    <t>GE215023242183</t>
  </si>
  <si>
    <t>GE215023252184</t>
  </si>
  <si>
    <t>Secan Natural Energy &amp;Resources Pvt. Ltd.,</t>
  </si>
  <si>
    <t>33ABLCS9040F1ZA</t>
  </si>
  <si>
    <t>GE215023262185</t>
  </si>
  <si>
    <t>Secan Invescast (India) Pvt. Ltd.,</t>
  </si>
  <si>
    <t>33AAJCS2315L1ZD</t>
  </si>
  <si>
    <t>GE215023272186</t>
  </si>
  <si>
    <t>VRG Green Power pvt. Ltd.,</t>
  </si>
  <si>
    <t>33AAICV9987E1ZQ</t>
  </si>
  <si>
    <t>GE215023282187</t>
  </si>
  <si>
    <t>GE215023292188</t>
  </si>
  <si>
    <t>MKT Enterprises Pvt. Ltd.,</t>
  </si>
  <si>
    <t>33AARCM8417B1ZH</t>
  </si>
  <si>
    <t>GE215023302189</t>
  </si>
  <si>
    <t>Anand Hosieries,</t>
  </si>
  <si>
    <t>33AADFA8025A1Z7</t>
  </si>
  <si>
    <t>GE215023312190</t>
  </si>
  <si>
    <t>VP Global Fibre and Yarns Pvt. Ltd.,</t>
  </si>
  <si>
    <t>33AAFCV4724L1Z5</t>
  </si>
  <si>
    <t>GE215023322191</t>
  </si>
  <si>
    <t>CM Power Tech India Pvt. Ltd.,</t>
  </si>
  <si>
    <t>33AAFCC1473P1ZG</t>
  </si>
  <si>
    <t>GE215023332192</t>
  </si>
  <si>
    <t>Victus Green Energy Pvt.ltd.,</t>
  </si>
  <si>
    <t>33AAJCV3816F1ZF</t>
  </si>
  <si>
    <t>GE215023342193</t>
  </si>
  <si>
    <t>Urvang Agro Pvt. Ltd.,</t>
  </si>
  <si>
    <t>33AADCU0123E1Z2</t>
  </si>
  <si>
    <t>GE215023352194</t>
  </si>
  <si>
    <t>Surya Narayana Aggregates and Sands Pvt.ltd.,</t>
  </si>
  <si>
    <t>33ABMCS6083M1ZP</t>
  </si>
  <si>
    <t>GE215023362195</t>
  </si>
  <si>
    <t>Navee Green Energy LLP</t>
  </si>
  <si>
    <t>33AAWFN0164A1ZJ</t>
  </si>
  <si>
    <t>GE215023372196</t>
  </si>
  <si>
    <t>GE215023382197</t>
  </si>
  <si>
    <t>Sreedevi Wind Farm India Pvt. Ltd.,</t>
  </si>
  <si>
    <t>33AAZCS1046G1Z6</t>
  </si>
  <si>
    <t>GE215023392198</t>
  </si>
  <si>
    <t>GE215023402199</t>
  </si>
  <si>
    <t>GE215023412200</t>
  </si>
  <si>
    <t>GE215023422201</t>
  </si>
  <si>
    <t>GE215023432202</t>
  </si>
  <si>
    <t>GE215023442203</t>
  </si>
  <si>
    <t>AVG Green Energy 1 Pvt. Ltd,</t>
  </si>
  <si>
    <t>33AAZCA7600E1ZO</t>
  </si>
  <si>
    <t>GE215023452204</t>
  </si>
  <si>
    <t>GE215023462205</t>
  </si>
  <si>
    <t>GE215023472206</t>
  </si>
  <si>
    <t>GE215023482207</t>
  </si>
  <si>
    <t>AVG Green Energy 2 Pvt. Ltd,</t>
  </si>
  <si>
    <t>GE215023492208</t>
  </si>
  <si>
    <t>GE215023502209</t>
  </si>
  <si>
    <t>GE215023512210</t>
  </si>
  <si>
    <t>GE215023522211</t>
  </si>
  <si>
    <t>GE215023532212</t>
  </si>
  <si>
    <t>GE215023542213</t>
  </si>
  <si>
    <t>MKAS Textiles Pvt. Ltd.,</t>
  </si>
  <si>
    <t>33AAOCM3422F1ZP</t>
  </si>
  <si>
    <t>GE215023552214</t>
  </si>
  <si>
    <t>GE215023562215</t>
  </si>
  <si>
    <t>PV Green Energy Pvt. Ltd.,</t>
  </si>
  <si>
    <t>33AAOCP2532R1ZW</t>
  </si>
  <si>
    <t>GE215023572216</t>
  </si>
  <si>
    <t>Sri Amman Solar Pvt. Ltd.,</t>
  </si>
  <si>
    <t>33ABMCS3880L1ZS</t>
  </si>
  <si>
    <t>GE215023582217</t>
  </si>
  <si>
    <t>Trang Engineering and Construction Pvt. Ltd.,</t>
  </si>
  <si>
    <t>33AAHCT5295N1ZP</t>
  </si>
  <si>
    <t>GE215023592218</t>
  </si>
  <si>
    <t>GE215023602219</t>
  </si>
  <si>
    <t>GE215023612220</t>
  </si>
  <si>
    <t>GE215023622221</t>
  </si>
  <si>
    <t>GE215023632222</t>
  </si>
  <si>
    <t>GE215023642223</t>
  </si>
  <si>
    <t>GE215023652224</t>
  </si>
  <si>
    <t>GE215023662225</t>
  </si>
  <si>
    <t>Star ECO Energy Pvt. Ltd.,</t>
  </si>
  <si>
    <t>33AASCS6056P1ZI</t>
  </si>
  <si>
    <t>GE215023672226</t>
  </si>
  <si>
    <t>RD Nature Power Pvt.Ltd.,</t>
  </si>
  <si>
    <t>33AAOCR0754P1ZU</t>
  </si>
  <si>
    <t>GE215023682227</t>
  </si>
  <si>
    <t>Everrenew Energy pvt.ltd</t>
  </si>
  <si>
    <t>33AAFCE3309J1ZV</t>
  </si>
  <si>
    <t>GE215023692228</t>
  </si>
  <si>
    <t>GE215023702229</t>
  </si>
  <si>
    <t>Distortion Energy Pvt. Ltd.,</t>
  </si>
  <si>
    <t>33AAGCD5400J1ZZ</t>
  </si>
  <si>
    <t>GE215023712230</t>
  </si>
  <si>
    <t>Prosum Green Energy Pvt. Ltd.,</t>
  </si>
  <si>
    <t>33AAICP7830L1Z3</t>
  </si>
  <si>
    <t>GE215023722231</t>
  </si>
  <si>
    <t>Zaron Industries</t>
  </si>
  <si>
    <t>33AAAFZ8146Q1ZI</t>
  </si>
  <si>
    <t>GE215023732232</t>
  </si>
  <si>
    <t>Star Life  Energy Power  Pvt. Ltd.,</t>
  </si>
  <si>
    <t>33ABMCS2014E1ZR</t>
  </si>
  <si>
    <t>GE215023742233</t>
  </si>
  <si>
    <t>GE215023752234</t>
  </si>
  <si>
    <t>GE215023762235</t>
  </si>
  <si>
    <t>Alaya Solar Green Energy Pvt. Ltd.,</t>
  </si>
  <si>
    <t>33ABCCA6286A1Z1</t>
  </si>
  <si>
    <t>GE215023772236</t>
  </si>
  <si>
    <t>GE215023782237</t>
  </si>
  <si>
    <t>GE215023792238</t>
  </si>
  <si>
    <t>GE215023802239</t>
  </si>
  <si>
    <t>GE215023812240</t>
  </si>
  <si>
    <t>Indhusai Energies Pvt. Ltd.,</t>
  </si>
  <si>
    <t>33AAICI1247C1Z2</t>
  </si>
  <si>
    <t>GE215023822241</t>
  </si>
  <si>
    <t>Ocean textile International Pvt.Ltd.,</t>
  </si>
  <si>
    <t>33AAECO4340C1Z0</t>
  </si>
  <si>
    <t>GE215023832242</t>
  </si>
  <si>
    <t>GE215023842243</t>
  </si>
  <si>
    <t>GE215023852244</t>
  </si>
  <si>
    <t>Pioneer Inc,</t>
  </si>
  <si>
    <t>33AAKPG0451D1ZD</t>
  </si>
  <si>
    <t>GE215023862245</t>
  </si>
  <si>
    <t>Pioneer Leather Apparels (Export) Pvt. Ltd.,</t>
  </si>
  <si>
    <t>GE215023872246</t>
  </si>
  <si>
    <t>The KTM Jewellery Ltd.,</t>
  </si>
  <si>
    <t>33AABCK7104P1ZG</t>
  </si>
  <si>
    <t>GE215023882247</t>
  </si>
  <si>
    <t>Gautham Power Generation Pvt. Ltd.,</t>
  </si>
  <si>
    <t>33AAKCG5382Q1ZX</t>
  </si>
  <si>
    <t>GE215023892248</t>
  </si>
  <si>
    <t>Varun Green Energy Pvt. Ltd.,</t>
  </si>
  <si>
    <t>33AAJCV6662M1ZQ</t>
  </si>
  <si>
    <t>GE215023902249</t>
  </si>
  <si>
    <t>Torrent Urja 17 Pvt. Ltd.,</t>
  </si>
  <si>
    <t>33AAKCT1257B1ZP</t>
  </si>
  <si>
    <t>GE215023912250</t>
  </si>
  <si>
    <t>Kandan Solar power India Pvt. Ltd.,</t>
  </si>
  <si>
    <t>33AAKCK6382N1ZX</t>
  </si>
  <si>
    <t>GE215023922251</t>
  </si>
  <si>
    <t>SKL Power Solution Pvt. Ltd.,</t>
  </si>
  <si>
    <t>33ABMCS4945G1Z3</t>
  </si>
  <si>
    <t>GE215023932252</t>
  </si>
  <si>
    <t>Westart Communication India Pvt. Ltd.,</t>
  </si>
  <si>
    <t>33AABCW6231F1ZN</t>
  </si>
  <si>
    <t>GE215023942253</t>
  </si>
  <si>
    <t>VV Green Power Pvt. Ltd.,</t>
  </si>
  <si>
    <t>33AADCV0424B1Z3</t>
  </si>
  <si>
    <t>GE215023952254</t>
  </si>
  <si>
    <t>GE215023962255</t>
  </si>
  <si>
    <t>Polycloud Industries Pvt. Ltd.,</t>
  </si>
  <si>
    <t>33AANCP3687N1ZN</t>
  </si>
  <si>
    <t>GE215023972256</t>
  </si>
  <si>
    <t>GE215023982257</t>
  </si>
  <si>
    <t>GE215023992258</t>
  </si>
  <si>
    <t>GE215024002259</t>
  </si>
  <si>
    <t>GE215024012260</t>
  </si>
  <si>
    <t>GE215024022261</t>
  </si>
  <si>
    <t>GE215024032262</t>
  </si>
  <si>
    <t>GE215024042263</t>
  </si>
  <si>
    <t>GE215024052264</t>
  </si>
  <si>
    <t>GE215024062265</t>
  </si>
  <si>
    <t>PKP Green Energy Pvt. Ltd.,</t>
  </si>
  <si>
    <t>33AAPCP1888H1ZZ</t>
  </si>
  <si>
    <t>GE215024072266</t>
  </si>
  <si>
    <t>First Energy TN 1 Pvt. Ltd.,</t>
  </si>
  <si>
    <t>33AAECF9027D1ZX</t>
  </si>
  <si>
    <t>GE215024082267</t>
  </si>
  <si>
    <t>GE215024092268</t>
  </si>
  <si>
    <t>Samara Green Power Pvt. Ltd.,</t>
  </si>
  <si>
    <t>33ABJCS0226K1ZF</t>
  </si>
  <si>
    <t>GE215024102269</t>
  </si>
  <si>
    <t>GE215024112270</t>
  </si>
  <si>
    <t>Sri Raam Dyeing Factory</t>
  </si>
  <si>
    <t>33ADKPC8387P1ZV</t>
  </si>
  <si>
    <t>GE215024122271</t>
  </si>
  <si>
    <t>Arav Green Energy Pvt. Ltd.,</t>
  </si>
  <si>
    <t>33AAZCA0277B1ZR</t>
  </si>
  <si>
    <t>GE215024132272</t>
  </si>
  <si>
    <t>Pyramids Apparels</t>
  </si>
  <si>
    <t>33AAOFP5449G1ZZ</t>
  </si>
  <si>
    <t>GE215024142273</t>
  </si>
  <si>
    <t>Sirupooluvapatti Energy Generation Pvt.,</t>
  </si>
  <si>
    <t>33ABMCS7775C1Z1</t>
  </si>
  <si>
    <t>GE215024152274</t>
  </si>
  <si>
    <t xml:space="preserve">Allwin Green Energy </t>
  </si>
  <si>
    <t>33AAZCA5027H1ZH</t>
  </si>
  <si>
    <t>GE215024162275</t>
  </si>
  <si>
    <t>GE215024172276</t>
  </si>
  <si>
    <t>Watsun Infrabuild Pvt. Ltd.,</t>
  </si>
  <si>
    <t>33AAACW9841N1ZT</t>
  </si>
  <si>
    <t>GE215024182277</t>
  </si>
  <si>
    <t>GE215024192278</t>
  </si>
  <si>
    <t>GE215024202279</t>
  </si>
  <si>
    <t>GE215024212280</t>
  </si>
  <si>
    <t>Amarjothi Power Generation &amp;Distn.Co. Ltd.,</t>
  </si>
  <si>
    <t>33AADCA9401F1Z5</t>
  </si>
  <si>
    <t>GE215024222281</t>
  </si>
  <si>
    <t>GE215024232282</t>
  </si>
  <si>
    <t>Shri Dhanalakshmi Spintex Pvt. Ltd.,</t>
  </si>
  <si>
    <t>33AARCS6868E1ZU</t>
  </si>
  <si>
    <t>GE215024242283</t>
  </si>
  <si>
    <t>Southern Alloy Foundries Pvt. Ltd.,</t>
  </si>
  <si>
    <t>33AAACS5060R1Z2</t>
  </si>
  <si>
    <t>GE215024252284</t>
  </si>
  <si>
    <t>Apple India Solar Products Pvt. Ltd.,</t>
  </si>
  <si>
    <t>33AATCA0025F1Z3</t>
  </si>
  <si>
    <t>GE215024262285</t>
  </si>
  <si>
    <t>Amplus Sun Beat Pvt. Ltd.,</t>
  </si>
  <si>
    <t>33AAZCA0435F2ZQ</t>
  </si>
  <si>
    <t>GE215024272286</t>
  </si>
  <si>
    <t>GE215024282287</t>
  </si>
  <si>
    <t>GE215024292288</t>
  </si>
  <si>
    <t>Amplus Iru Pvt. Ltd.,</t>
  </si>
  <si>
    <t>GE215024302289</t>
  </si>
  <si>
    <t>GE215024312290</t>
  </si>
  <si>
    <t>SRTL Green Energy Fields Pvt. Ltd.,</t>
  </si>
  <si>
    <t>33ABJCS5237L1Z0</t>
  </si>
  <si>
    <t>GE215024322291</t>
  </si>
  <si>
    <t>33AAFCP2742L1ZD</t>
  </si>
  <si>
    <t>GE215024332292</t>
  </si>
  <si>
    <t>GE215024342293</t>
  </si>
  <si>
    <t>VSD Green Tech Pvt. Ltd.,</t>
  </si>
  <si>
    <t>33AAJCV7155K1ZW</t>
  </si>
  <si>
    <t>GE215024352294</t>
  </si>
  <si>
    <t>KR Green Tech Pvt. Ltd.,</t>
  </si>
  <si>
    <t>33AAKCK5600P1ZA</t>
  </si>
  <si>
    <t>GE215024362295</t>
  </si>
  <si>
    <t>GE215024372296</t>
  </si>
  <si>
    <t>Perfect Green Synergies Pvt. Ltd.,</t>
  </si>
  <si>
    <t>33AAOCP8181A1ZE</t>
  </si>
  <si>
    <t>GE215024382297</t>
  </si>
  <si>
    <t>GE215024392298</t>
  </si>
  <si>
    <t>Amplus Theta Energy Pvt. Ltd.,</t>
  </si>
  <si>
    <t>33AAZCA5337N1ZZ</t>
  </si>
  <si>
    <t>GE215024402299</t>
  </si>
  <si>
    <t>GE215024412300</t>
  </si>
  <si>
    <t>GE215024422301</t>
  </si>
  <si>
    <t>GE215024432302</t>
  </si>
  <si>
    <t>GE215024442303</t>
  </si>
  <si>
    <t>GE215024452304</t>
  </si>
  <si>
    <t>GE215024462305</t>
  </si>
  <si>
    <t>GE215024472306</t>
  </si>
  <si>
    <t>GE215024482307</t>
  </si>
  <si>
    <t>GE215024492308</t>
  </si>
  <si>
    <t>GE215024502309</t>
  </si>
  <si>
    <t>GE215024512310</t>
  </si>
  <si>
    <t>GE215024522311</t>
  </si>
  <si>
    <t>GE215024532312</t>
  </si>
  <si>
    <t>GE215024542313</t>
  </si>
  <si>
    <t>GE215024552314</t>
  </si>
  <si>
    <t>GE215024562315</t>
  </si>
  <si>
    <t>GE215024572316</t>
  </si>
  <si>
    <t>GE215024582317</t>
  </si>
  <si>
    <t>GE215024592318</t>
  </si>
  <si>
    <t>GE215024602319</t>
  </si>
  <si>
    <t>GE215024612320</t>
  </si>
  <si>
    <t>Vijay Renewable Energy</t>
  </si>
  <si>
    <t>33AAMFV6078M1ZF</t>
  </si>
  <si>
    <t>GE215024622321</t>
  </si>
  <si>
    <t>GE215024632322</t>
  </si>
  <si>
    <t>Amritha Shri Hi Tech Modern Rice Mill</t>
  </si>
  <si>
    <t>GE215024642323</t>
  </si>
  <si>
    <t>GE215024652324</t>
  </si>
  <si>
    <t>Jayavinayaga &amp; Co</t>
  </si>
  <si>
    <t>GE215024662325</t>
  </si>
  <si>
    <t>GE215024672326</t>
  </si>
  <si>
    <t>Secan Energy Solution Pvt. Ltd.,</t>
  </si>
  <si>
    <t>GE215024682327</t>
  </si>
  <si>
    <t>Gajaananda Jewelley Mart India Pvt. Ltd.,</t>
  </si>
  <si>
    <t>33AAECG1703B1ZH</t>
  </si>
  <si>
    <t>GE215024692328</t>
  </si>
  <si>
    <t>Shyamalan Modern Rice Industries</t>
  </si>
  <si>
    <t>33AFEFS1660K1ZY</t>
  </si>
  <si>
    <t>GE215024702329</t>
  </si>
  <si>
    <t>Jaiwin Green Energy Pvt. Ltd.,</t>
  </si>
  <si>
    <t>33AAGCJ2212A1ZG</t>
  </si>
  <si>
    <t>GE215024712330</t>
  </si>
  <si>
    <t>Varma Renewable Energy LLP</t>
  </si>
  <si>
    <t>33AAYFV6984G1Z9</t>
  </si>
  <si>
    <t>GE215024722331</t>
  </si>
  <si>
    <t>GE215024732332</t>
  </si>
  <si>
    <t>Shivananyahi Solar Power Developer Pvt. Ltd.,</t>
  </si>
  <si>
    <t>33ABJCS3381B1ZK</t>
  </si>
  <si>
    <t>GE215024742333</t>
  </si>
  <si>
    <t>Jay Jothi Green Energy Pvt. Ltd.,</t>
  </si>
  <si>
    <t>33AAFCJ9759B1ZH</t>
  </si>
  <si>
    <t>GE215024752334</t>
  </si>
  <si>
    <t>GE215024762335</t>
  </si>
  <si>
    <t>Shri Dhanalakshmi Spinntex Pvt. Ltd.,</t>
  </si>
  <si>
    <t>GE215024772336</t>
  </si>
  <si>
    <t>e Clouds Energy LLP</t>
  </si>
  <si>
    <t>GE215024782337</t>
  </si>
  <si>
    <t>GE215024792338</t>
  </si>
  <si>
    <t>Niso Food Products Pvt. Ltd.,</t>
  </si>
  <si>
    <t>33AAJCN2998Q1ZJ</t>
  </si>
  <si>
    <t>GE215024802339</t>
  </si>
  <si>
    <t>GE215024812340</t>
  </si>
  <si>
    <t>Muzik 247 Energis</t>
  </si>
  <si>
    <t>33ABTFM3539N1ZL</t>
  </si>
  <si>
    <t>GE215024822341</t>
  </si>
  <si>
    <t>GE215024832342</t>
  </si>
  <si>
    <t>Senthil Wind Power Pvt. Ltd.,</t>
  </si>
  <si>
    <t>33AATCS0265P1ZQ</t>
  </si>
  <si>
    <t>GE215024842343</t>
  </si>
  <si>
    <t>GE215024852344</t>
  </si>
  <si>
    <t>GE215024862345</t>
  </si>
  <si>
    <t>First Energy 10 Pvt. Ltd.,</t>
  </si>
  <si>
    <t>27AAFCF8704Q1Z0</t>
  </si>
  <si>
    <t>GE215024872346</t>
  </si>
  <si>
    <t>GE215024882347</t>
  </si>
  <si>
    <t>GE215024892348</t>
  </si>
  <si>
    <t>GE215024902349</t>
  </si>
  <si>
    <t>GE215024912350</t>
  </si>
  <si>
    <t>GE215024922351</t>
  </si>
  <si>
    <t>GE215024932352</t>
  </si>
  <si>
    <t>GE215024942353</t>
  </si>
  <si>
    <t>GE215024952354</t>
  </si>
  <si>
    <t>GE215024962355</t>
  </si>
  <si>
    <t>GE215024972356</t>
  </si>
  <si>
    <t>GE215024982357</t>
  </si>
  <si>
    <t>GE215024992358</t>
  </si>
  <si>
    <t>GE215025002359</t>
  </si>
  <si>
    <t>GE215025012360</t>
  </si>
  <si>
    <t>GE215025022361</t>
  </si>
  <si>
    <t>GE215025032362</t>
  </si>
  <si>
    <t>GE215025042363</t>
  </si>
  <si>
    <t>GE215025052364</t>
  </si>
  <si>
    <t>GE215025062365</t>
  </si>
  <si>
    <t>GE215025072366</t>
  </si>
  <si>
    <t>GE215025082367</t>
  </si>
  <si>
    <t>GE215025092368</t>
  </si>
  <si>
    <t>GE215025102369</t>
  </si>
  <si>
    <t>GE215025112370</t>
  </si>
  <si>
    <t>Inforce Engineering Solution LLP</t>
  </si>
  <si>
    <t>GE215025122371</t>
  </si>
  <si>
    <t>GE215025132372</t>
  </si>
  <si>
    <t>Aruna Alloy Steel Pvt. Ltd.,</t>
  </si>
  <si>
    <t>33AAECA6781D1ZV</t>
  </si>
  <si>
    <t>GE215025142373</t>
  </si>
  <si>
    <t>GE215025152374</t>
  </si>
  <si>
    <t>GE215025162375</t>
  </si>
  <si>
    <t>Impact Fashions</t>
  </si>
  <si>
    <t>33AAAFI5559C1ZP</t>
  </si>
  <si>
    <t>GE215025172376</t>
  </si>
  <si>
    <t>Sakthi Murugan Wind Farms Pvt. Ltd.,</t>
  </si>
  <si>
    <t>33AAKCN2894A1ZK</t>
  </si>
  <si>
    <t>GE215025182377</t>
  </si>
  <si>
    <t>Nesa Power Park Pvt. Ltd.,</t>
  </si>
  <si>
    <t>GE215025192378</t>
  </si>
  <si>
    <t>GE215025202379</t>
  </si>
  <si>
    <t>GE215025212380</t>
  </si>
  <si>
    <t>Barani Industries</t>
  </si>
  <si>
    <t>33AAFFB9943E1ZJ</t>
  </si>
  <si>
    <t>GE215025222381</t>
  </si>
  <si>
    <t>GE215025232382</t>
  </si>
  <si>
    <t>GE215025242383</t>
  </si>
  <si>
    <t>GE215025252384</t>
  </si>
  <si>
    <t>Sanjay Eco Green Power Pvt. Ltd.,</t>
  </si>
  <si>
    <t>33AAVCS2783G1ZW</t>
  </si>
  <si>
    <t>GE215025262385</t>
  </si>
  <si>
    <t>GE215025272386</t>
  </si>
  <si>
    <t>Tirupur Vijayalakshmi Spinning Mills India Pvt. Ltd.,</t>
  </si>
  <si>
    <t>33AACCT8270C1ZK</t>
  </si>
  <si>
    <t>GE215025282387</t>
  </si>
  <si>
    <t>GE215025292388</t>
  </si>
  <si>
    <t>AR VE EM Energy Pvt.Ltd.,</t>
  </si>
  <si>
    <t>33AAQCA5506N1ZD</t>
  </si>
  <si>
    <t>GE215025302389</t>
  </si>
  <si>
    <t>GE215025312390</t>
  </si>
  <si>
    <t>Sri Velrams Green Energy Pvt. Ltd.,</t>
  </si>
  <si>
    <t>33ABICS7659H1ZW</t>
  </si>
  <si>
    <t>GE215025322391</t>
  </si>
  <si>
    <t>GE215025332392</t>
  </si>
  <si>
    <t>GE215025342393</t>
  </si>
  <si>
    <t>Intech Power Chennai Pvt. Ltd.,</t>
  </si>
  <si>
    <t>GE215025352394</t>
  </si>
  <si>
    <t>Sriram Green Power Pvt. Ltd.,</t>
  </si>
  <si>
    <t>GE215025362395</t>
  </si>
  <si>
    <t>GE215025372396</t>
  </si>
  <si>
    <t>Magna Leap Pvt. Ltd.,</t>
  </si>
  <si>
    <t>GE215025382397</t>
  </si>
  <si>
    <t>GE215025392398</t>
  </si>
  <si>
    <t xml:space="preserve">Sunland Autolooms </t>
  </si>
  <si>
    <t>GE215025402399</t>
  </si>
  <si>
    <t>GE215025412400</t>
  </si>
  <si>
    <t>GE215025422401</t>
  </si>
  <si>
    <t>KTR Green Energy Pvt. Ltd.,</t>
  </si>
  <si>
    <t>GE215025432402</t>
  </si>
  <si>
    <t>GE215025442403</t>
  </si>
  <si>
    <t>GE215025452404</t>
  </si>
  <si>
    <t>GE215025462405</t>
  </si>
  <si>
    <t>GE215025472406</t>
  </si>
  <si>
    <t>GE215025482407</t>
  </si>
  <si>
    <t>PRSM Power LLP</t>
  </si>
  <si>
    <t>GE215025492408</t>
  </si>
  <si>
    <t>GE215025502409</t>
  </si>
  <si>
    <t>The Kongu Vellalar Institute Of Techology,</t>
  </si>
  <si>
    <t>GE215025512410</t>
  </si>
  <si>
    <t>GE215025522411</t>
  </si>
  <si>
    <t>Saman Renewable Pvt.Ltd.</t>
  </si>
  <si>
    <t>GE215025532412</t>
  </si>
  <si>
    <t>GE215025542413</t>
  </si>
  <si>
    <t>Goodluck Windfarms India Pvt. Ltd.,</t>
  </si>
  <si>
    <t>GE215025552414</t>
  </si>
  <si>
    <t>GE215025562415</t>
  </si>
  <si>
    <t>GE215025572416</t>
  </si>
  <si>
    <t>GE215025582417</t>
  </si>
  <si>
    <t>G. Venugopal</t>
  </si>
  <si>
    <t>GE215025592418</t>
  </si>
  <si>
    <t>Green Enviro Infrastructure Pvt. Ltd.,</t>
  </si>
  <si>
    <t>GE215025602419</t>
  </si>
  <si>
    <t>Growide Green Power Pvt. Ltd.,</t>
  </si>
  <si>
    <t>GE215025612420</t>
  </si>
  <si>
    <t>Bijlee Kandasamy pvt. Ltd.,</t>
  </si>
  <si>
    <t>GE215025622421</t>
  </si>
  <si>
    <t>GE215025632422</t>
  </si>
  <si>
    <t>GE215025642423</t>
  </si>
  <si>
    <t>GE215025652424</t>
  </si>
  <si>
    <t>Secan Renewables and Infra Pvt. Ltd.,</t>
  </si>
  <si>
    <t>GE215025662425</t>
  </si>
  <si>
    <t>Karmen Engineeris Services LLP</t>
  </si>
  <si>
    <t>GE215025672426</t>
  </si>
  <si>
    <t>GE215025682427</t>
  </si>
  <si>
    <t>Mithun Industries</t>
  </si>
  <si>
    <t>GE215025692428</t>
  </si>
  <si>
    <t>Asian Fabricx Pvt. Ltd.,</t>
  </si>
  <si>
    <t>GE215025702429</t>
  </si>
  <si>
    <t>GE215025712430</t>
  </si>
  <si>
    <t>MohanBreweries and Distilleries Distilleries ltd</t>
  </si>
  <si>
    <t>GE215025722431</t>
  </si>
  <si>
    <t>GE215025732432</t>
  </si>
  <si>
    <t>GE215025742433</t>
  </si>
  <si>
    <t>Karma Energy Ltd.,</t>
  </si>
  <si>
    <t>GE215025752434</t>
  </si>
  <si>
    <t>JK Fenner (India) Ltd.,</t>
  </si>
  <si>
    <t>GE215025762435</t>
  </si>
  <si>
    <t>GE215025772436</t>
  </si>
  <si>
    <t>GE215025782437</t>
  </si>
  <si>
    <t>GE215025792438</t>
  </si>
  <si>
    <t>GE215025802439</t>
  </si>
  <si>
    <t>KIWI Nature Pvt. Ltd.,</t>
  </si>
  <si>
    <t>GE215025812440</t>
  </si>
  <si>
    <t>GE215025822441</t>
  </si>
  <si>
    <t>Archana Renewable Power LLP</t>
  </si>
  <si>
    <t>GE215025832442</t>
  </si>
  <si>
    <t>GE215025842443</t>
  </si>
  <si>
    <t>AGS Solar Energy Farm</t>
  </si>
  <si>
    <t>GE215025852444</t>
  </si>
  <si>
    <t>Sakthilishanth Solar Pvt. Ltd.,</t>
  </si>
  <si>
    <t>GE215025862445</t>
  </si>
  <si>
    <t>Sakthi Mahindra Breeding Farm Pvt. Ltd.,</t>
  </si>
  <si>
    <t>GE215025872446</t>
  </si>
  <si>
    <t>Solo Power Energy LLp</t>
  </si>
  <si>
    <t>GE215025882447</t>
  </si>
  <si>
    <t>Brijwasi Developers Pvt.Ltd</t>
  </si>
  <si>
    <t>GE215025892448</t>
  </si>
  <si>
    <t>Connect Wind (India) Pvt. Ltd.,</t>
  </si>
  <si>
    <t>GE215025902449</t>
  </si>
  <si>
    <t>Sardar Wind Farm Pvt. Ltd.,</t>
  </si>
  <si>
    <t>GE215025912450</t>
  </si>
  <si>
    <t>GE215025922451</t>
  </si>
  <si>
    <t>GE215025932452</t>
  </si>
  <si>
    <t>Torrent Urja 14 Pvt. Ltd.,</t>
  </si>
  <si>
    <t>GE215025942453</t>
  </si>
  <si>
    <t>Suryasakyhi Green Energy Pvt. Ltd.,</t>
  </si>
  <si>
    <t>GE215025952454</t>
  </si>
  <si>
    <t>GE215025962455</t>
  </si>
  <si>
    <t>Athira Energy Farm Pvt.Lvt.,</t>
  </si>
  <si>
    <t>GE215025972456</t>
  </si>
  <si>
    <t>HM Green Energy LP</t>
  </si>
  <si>
    <t>GE215025982457</t>
  </si>
  <si>
    <t>Barani Solar Powers Pvt. Ltd.,</t>
  </si>
  <si>
    <t>GE215025992458</t>
  </si>
  <si>
    <t>GE215026002459</t>
  </si>
  <si>
    <t>GE215026012460</t>
  </si>
  <si>
    <t>Propel Industries Pvt. Ltd.,</t>
  </si>
  <si>
    <t>GE215026022461</t>
  </si>
  <si>
    <t>KS Solar Green Power Pvt. Ltd.,</t>
  </si>
  <si>
    <t>GE215026032462</t>
  </si>
  <si>
    <t>GE215026042463</t>
  </si>
  <si>
    <t>Maanjolai Green Energy Pvt. Ltd.,</t>
  </si>
  <si>
    <t>GE215026052464</t>
  </si>
  <si>
    <t>GE215026062465</t>
  </si>
  <si>
    <t>KMN Energy Pvt. Ltd.,</t>
  </si>
  <si>
    <t>GE215026072466</t>
  </si>
  <si>
    <t>Shroff Energy Pvt. Ltd.,</t>
  </si>
  <si>
    <t>GE215026082467</t>
  </si>
  <si>
    <t>Abi Freshline Power Industries Pvt. Ltd.,</t>
  </si>
  <si>
    <t>GE215026092468</t>
  </si>
  <si>
    <t>GE215026102469</t>
  </si>
  <si>
    <t>IW Green Power Pvt. Ltd.,</t>
  </si>
  <si>
    <t>GE215026112470</t>
  </si>
  <si>
    <t>GE215026122471</t>
  </si>
  <si>
    <t>GE215026132472</t>
  </si>
  <si>
    <t>Karthikeya Paper and Boards Pvt. Ltd.,</t>
  </si>
  <si>
    <t>GE215026142473</t>
  </si>
  <si>
    <t>GE215026152474</t>
  </si>
  <si>
    <t>GE215026162475</t>
  </si>
  <si>
    <t>Ultra Wind Energy LLP</t>
  </si>
  <si>
    <t>GE215026172476</t>
  </si>
  <si>
    <t>GE215026182477</t>
  </si>
  <si>
    <t>Subha Wind Energy Pvt. Ltd.,</t>
  </si>
  <si>
    <t>GE215026192478</t>
  </si>
  <si>
    <t>GE215026202479</t>
  </si>
  <si>
    <t>Aaryamaan Renergy pvt. Ltd.,</t>
  </si>
  <si>
    <t>GE215026212480</t>
  </si>
  <si>
    <t>FPEL TN Wind Farm Pvt. Ltd.,</t>
  </si>
  <si>
    <t>GE215026222481</t>
  </si>
  <si>
    <t>GE215026232482</t>
  </si>
  <si>
    <t>GE215026242483</t>
  </si>
  <si>
    <t>Miyaara Solar Pvt. Ltd.,</t>
  </si>
  <si>
    <t>GE215026252484</t>
  </si>
  <si>
    <t>GE215026262485</t>
  </si>
  <si>
    <t>TKM Mills Pvt. Ltd.,</t>
  </si>
  <si>
    <t>GE215026272486</t>
  </si>
  <si>
    <t>GE215026282487</t>
  </si>
  <si>
    <t>GE215026292488</t>
  </si>
  <si>
    <t>GE215026302489</t>
  </si>
  <si>
    <t>GE215026312490</t>
  </si>
  <si>
    <t>KK Green Energy Pvt. Ltd.,</t>
  </si>
  <si>
    <t>GE215026322491</t>
  </si>
  <si>
    <t>GE215026332492</t>
  </si>
  <si>
    <t>GE215026342493</t>
  </si>
  <si>
    <t>Return Type</t>
  </si>
  <si>
    <t>GSTR-1</t>
  </si>
  <si>
    <t>HYDRO PROJECT ERODE</t>
  </si>
  <si>
    <t>DRIP MADURAI</t>
  </si>
  <si>
    <t>DF/TNGECL</t>
  </si>
  <si>
    <t>SE/Civil/PD&amp;C</t>
  </si>
  <si>
    <t>SE/SOLAR</t>
  </si>
  <si>
    <t>SE/HYDRO</t>
  </si>
  <si>
    <t>SPO/ADM/TNGECL</t>
  </si>
  <si>
    <t>CE/CIVIL/DRIP</t>
  </si>
  <si>
    <t>CE/NCES</t>
  </si>
  <si>
    <t>33AFOPC3001Q1ZK</t>
  </si>
  <si>
    <t>Un Registered</t>
  </si>
  <si>
    <t>33BOIPM5243J1ZU</t>
  </si>
  <si>
    <t>BDHPN6874N</t>
  </si>
  <si>
    <t>ADCPB2071C</t>
  </si>
  <si>
    <t>BLMPR4898F</t>
  </si>
  <si>
    <t>CLYPM7220D</t>
  </si>
  <si>
    <t>CFCPS6771M</t>
  </si>
  <si>
    <t>FTDPS3455C</t>
  </si>
  <si>
    <t>33AVQPS3590LIZT</t>
  </si>
  <si>
    <t>33CJPPP5318A1ZC</t>
  </si>
  <si>
    <t>AVNPM5506D</t>
  </si>
  <si>
    <t>DMKPM1372L</t>
  </si>
  <si>
    <t>ASZPM7347P</t>
  </si>
  <si>
    <t>CHNPM0797E</t>
  </si>
  <si>
    <t>FHDPS5294B</t>
  </si>
  <si>
    <t>33ACKPH4664F2ZO</t>
  </si>
  <si>
    <t>33ABSPV0262A2ZS</t>
  </si>
  <si>
    <t>33BKSPS8194Q2ZR</t>
  </si>
  <si>
    <t>T.Chithirairaj,</t>
  </si>
  <si>
    <t>K Srihari,</t>
  </si>
  <si>
    <t>B.Muniappan,
Valparai</t>
  </si>
  <si>
    <t>D.NEELAMANI</t>
  </si>
  <si>
    <t>V.V BIJU</t>
  </si>
  <si>
    <t>R.RAJENDRAN</t>
  </si>
  <si>
    <t>MANOHARAN</t>
  </si>
  <si>
    <t>M.SIVARAJ</t>
  </si>
  <si>
    <t>A.SATHISKUMAR</t>
  </si>
  <si>
    <t>San@Sanmugavel/Tin</t>
  </si>
  <si>
    <t>S.Parasuraman / V.K.Puram</t>
  </si>
  <si>
    <t>M/S. Thangam / Karichipatti</t>
  </si>
  <si>
    <t>N.Madheswaran</t>
  </si>
  <si>
    <t>V.R.Manikandan</t>
  </si>
  <si>
    <t>P.Mathaiyan</t>
  </si>
  <si>
    <t>D.Murugesan</t>
  </si>
  <si>
    <t>S.Shajudeen</t>
  </si>
  <si>
    <t>R.Periyannan Namakkal</t>
  </si>
  <si>
    <t>A.Vijaykumar Adukkam</t>
  </si>
  <si>
    <t>S.Jaganraj, Erode</t>
  </si>
  <si>
    <t>S.Thenmozhi Mettur Dam</t>
  </si>
  <si>
    <t xml:space="preserve"> P.Praveenkumar</t>
  </si>
  <si>
    <t>S.Prahathees</t>
  </si>
  <si>
    <t>M/s.Naveen Constru.</t>
  </si>
  <si>
    <t>G.Jesudoss</t>
  </si>
  <si>
    <t>S.Kochadaimuthu</t>
  </si>
  <si>
    <t>R.Nagarajan</t>
  </si>
  <si>
    <t>R.Vigneshwaran</t>
  </si>
  <si>
    <t>M/s.Bismillah Cabs</t>
  </si>
  <si>
    <t>Thiru.C.Aswin Chandrakasan</t>
  </si>
  <si>
    <t>Thiru.N.Prakash</t>
  </si>
  <si>
    <t>Thiru.D.Satheeshkumar</t>
  </si>
  <si>
    <t>Thiru.S.Savariappan</t>
  </si>
  <si>
    <t>Thiru.S.Raguraman</t>
  </si>
  <si>
    <t>Thiru. K.Sastry</t>
  </si>
  <si>
    <t>Thiru.U.Nithishkumar</t>
  </si>
  <si>
    <t>Thiru.Rakesh</t>
  </si>
  <si>
    <t>M/s.Hemalatha Travels</t>
  </si>
  <si>
    <t xml:space="preserve">M/s.Sri Vaari Tours &amp; Travels </t>
  </si>
  <si>
    <t>HIRE VECHICLE</t>
  </si>
  <si>
    <t>07/25-26</t>
  </si>
  <si>
    <t>05/24-25</t>
  </si>
  <si>
    <t>01/24-25</t>
  </si>
  <si>
    <t>11/24-25</t>
  </si>
  <si>
    <t>05</t>
  </si>
  <si>
    <t>08</t>
  </si>
  <si>
    <t>07</t>
  </si>
  <si>
    <t>06</t>
  </si>
  <si>
    <t>03</t>
  </si>
  <si>
    <t>91109FY242508</t>
  </si>
  <si>
    <t>91109FY242509</t>
  </si>
  <si>
    <t>91109FY242510</t>
  </si>
  <si>
    <t>91109FY242511</t>
  </si>
  <si>
    <t>91109FY242512</t>
  </si>
  <si>
    <t>91109FY242513</t>
  </si>
  <si>
    <t>91109FY242514</t>
  </si>
  <si>
    <t>91109FY242515</t>
  </si>
  <si>
    <t>91109FY242516</t>
  </si>
  <si>
    <t>04.03.2025</t>
  </si>
  <si>
    <t>07.05.2025</t>
  </si>
  <si>
    <t>01.05.2025</t>
  </si>
  <si>
    <t>04.05.2025</t>
  </si>
  <si>
    <t>08.05.2025</t>
  </si>
  <si>
    <t>16.05.2025</t>
  </si>
  <si>
    <t>02.05.25</t>
  </si>
  <si>
    <t>03.05.25</t>
  </si>
  <si>
    <t>01.05.25</t>
  </si>
  <si>
    <t>09.05.25</t>
  </si>
  <si>
    <t>17.05.25</t>
  </si>
  <si>
    <t>20.05.2025</t>
  </si>
  <si>
    <t>08.04.2025</t>
  </si>
  <si>
    <t>04.06.2025</t>
  </si>
  <si>
    <t>05/2025</t>
  </si>
  <si>
    <t>13.05.2025</t>
  </si>
  <si>
    <t>CGST + SGST - 5%</t>
  </si>
  <si>
    <t>RCM</t>
  </si>
  <si>
    <t>`</t>
  </si>
  <si>
    <t>Grand Total</t>
  </si>
  <si>
    <t>Sum of TAXABLE VALUE</t>
  </si>
  <si>
    <t>Total Sum of TAXABLE VALUE</t>
  </si>
  <si>
    <t xml:space="preserve">Total Sum of SGST </t>
  </si>
  <si>
    <t xml:space="preserve">Sum of SGST </t>
  </si>
  <si>
    <t>Total Sum of CGST</t>
  </si>
  <si>
    <t>Sum of CGST</t>
  </si>
  <si>
    <t>Total Sum of IGST</t>
  </si>
  <si>
    <t>Sum of IGST</t>
  </si>
  <si>
    <t>WIND/Tirunelveli</t>
  </si>
  <si>
    <t>Wind/UDAMALPET</t>
  </si>
  <si>
    <t>SE/CIVIL/KPSHEP/EMERALD</t>
  </si>
  <si>
    <t>ACCOUNT CODE</t>
  </si>
  <si>
    <t>2090121</t>
  </si>
  <si>
    <t>2090119</t>
  </si>
  <si>
    <t>2090120</t>
  </si>
  <si>
    <t>2090124</t>
  </si>
  <si>
    <t>2090122</t>
  </si>
  <si>
    <t>2090123</t>
  </si>
  <si>
    <t>Values</t>
  </si>
  <si>
    <t>GSTR-1 FILING</t>
  </si>
  <si>
    <t>GSTR-3B FILING</t>
  </si>
  <si>
    <t>DIFFERENCE</t>
  </si>
  <si>
    <t>GSTR-1 AND 3B MATCH</t>
  </si>
  <si>
    <t>EXEMPTED INCOME</t>
  </si>
  <si>
    <t>CGST + SGST - 0%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</si>
</sst>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.m\.yy;@"/>
    <numFmt numFmtId="165" formatCode="dd\-mmm\-yyyy"/>
    <numFmt numFmtId="166" formatCode="0.0"/>
    <numFmt numFmtId="167" formatCode="0;[Red]0"/>
    <numFmt numFmtId="168" formatCode="_ * #,##0_ ;_ * \-#,##0_ ;_ * &quot;-&quot;??_ ;_ @_ 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8.8000000000000007"/>
      <color theme="10"/>
      <name val="Calibri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sz val="12"/>
      <color theme="1"/>
      <name val="Tahoma"/>
      <family val="2"/>
    </font>
    <font>
      <sz val="12"/>
      <color rgb="FF212121"/>
      <name val="Tahoma"/>
      <family val="2"/>
    </font>
    <font>
      <sz val="12"/>
      <color rgb="FF1F1F1F"/>
      <name val="Tahoma"/>
      <family val="2"/>
    </font>
    <font>
      <sz val="12"/>
      <color rgb="FF212529"/>
      <name val="Tahoma"/>
      <family val="2"/>
    </font>
    <font>
      <b/>
      <sz val="12"/>
      <color rgb="FF767676"/>
      <name val="Tahoma"/>
      <family val="2"/>
    </font>
    <font>
      <u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right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 wrapText="1"/>
      <protection hidden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5" fillId="0" borderId="1" xfId="0" applyFont="1" applyBorder="1" applyProtection="1">
      <protection hidden="1"/>
    </xf>
    <xf numFmtId="0" fontId="5" fillId="0" borderId="2" xfId="0" applyFont="1" applyBorder="1" applyAlignment="1" applyProtection="1">
      <alignment horizontal="center"/>
      <protection locked="0"/>
    </xf>
    <xf numFmtId="1" fontId="5" fillId="0" borderId="1" xfId="0" applyNumberFormat="1" applyFont="1" applyBorder="1"/>
    <xf numFmtId="1" fontId="5" fillId="0" borderId="1" xfId="0" applyNumberFormat="1" applyFont="1" applyBorder="1" applyAlignment="1" applyProtection="1">
      <alignment horizontal="right"/>
      <protection hidden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right"/>
    </xf>
    <xf numFmtId="0" fontId="5" fillId="0" borderId="5" xfId="0" applyFont="1" applyBorder="1" applyProtection="1">
      <protection hidden="1"/>
    </xf>
    <xf numFmtId="1" fontId="5" fillId="0" borderId="5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hidden="1"/>
    </xf>
    <xf numFmtId="2" fontId="5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2" applyFont="1" applyBorder="1" applyAlignment="1" applyProtection="1">
      <alignment horizontal="left" vertical="center"/>
      <protection locked="0"/>
    </xf>
    <xf numFmtId="164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vertical="center"/>
      <protection hidden="1"/>
    </xf>
    <xf numFmtId="2" fontId="4" fillId="0" borderId="1" xfId="2" applyNumberFormat="1" applyFont="1" applyBorder="1" applyAlignment="1" applyProtection="1">
      <alignment horizontal="right" vertical="center"/>
      <protection locked="0"/>
    </xf>
    <xf numFmtId="2" fontId="5" fillId="0" borderId="1" xfId="0" applyNumberFormat="1" applyFont="1" applyBorder="1"/>
    <xf numFmtId="164" fontId="5" fillId="0" borderId="1" xfId="2" applyNumberFormat="1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vertical="center"/>
      <protection hidden="1"/>
    </xf>
    <xf numFmtId="0" fontId="5" fillId="0" borderId="1" xfId="2" applyFont="1" applyBorder="1" applyAlignment="1" applyProtection="1">
      <alignment horizontal="center" vertical="center"/>
      <protection locked="0"/>
    </xf>
    <xf numFmtId="2" fontId="5" fillId="0" borderId="1" xfId="2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16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horizontal="right" vertical="center"/>
      <protection hidden="1"/>
    </xf>
    <xf numFmtId="166" fontId="5" fillId="0" borderId="1" xfId="0" applyNumberFormat="1" applyFont="1" applyBorder="1"/>
    <xf numFmtId="167" fontId="5" fillId="0" borderId="1" xfId="0" applyNumberFormat="1" applyFont="1" applyBorder="1" applyAlignment="1" applyProtection="1">
      <alignment vertical="top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67" fontId="5" fillId="2" borderId="1" xfId="0" applyNumberFormat="1" applyFont="1" applyFill="1" applyBorder="1" applyAlignment="1" applyProtection="1">
      <alignment vertical="top"/>
      <protection locked="0"/>
    </xf>
    <xf numFmtId="14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 applyAlignment="1">
      <alignment horizontal="center"/>
    </xf>
    <xf numFmtId="168" fontId="5" fillId="0" borderId="1" xfId="0" applyNumberFormat="1" applyFont="1" applyBorder="1"/>
    <xf numFmtId="168" fontId="4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11" fillId="0" borderId="1" xfId="0" applyFont="1" applyBorder="1"/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wrapText="1"/>
    </xf>
    <xf numFmtId="0" fontId="12" fillId="0" borderId="1" xfId="3" applyFont="1" applyFill="1" applyBorder="1" applyAlignment="1" applyProtection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" fontId="5" fillId="0" borderId="7" xfId="0" applyNumberFormat="1" applyFont="1" applyBorder="1" applyAlignment="1">
      <alignment horizontal="right" wrapText="1"/>
    </xf>
    <xf numFmtId="1" fontId="5" fillId="0" borderId="7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right" wrapText="1"/>
    </xf>
    <xf numFmtId="43" fontId="5" fillId="2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right" wrapText="1"/>
    </xf>
    <xf numFmtId="43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43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17" fontId="5" fillId="2" borderId="1" xfId="0" quotePrefix="1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left" vertical="top" wrapText="1"/>
    </xf>
    <xf numFmtId="0" fontId="7" fillId="0" borderId="0" xfId="0" applyFont="1"/>
    <xf numFmtId="0" fontId="2" fillId="0" borderId="1" xfId="0" applyFont="1" applyBorder="1"/>
    <xf numFmtId="43" fontId="0" fillId="0" borderId="0" xfId="1" applyFont="1"/>
    <xf numFmtId="43" fontId="2" fillId="0" borderId="8" xfId="1" quotePrefix="1" applyFont="1" applyBorder="1"/>
    <xf numFmtId="43" fontId="0" fillId="0" borderId="0" xfId="1" applyFont="1" applyBorder="1"/>
    <xf numFmtId="43" fontId="0" fillId="0" borderId="9" xfId="1" applyFont="1" applyBorder="1"/>
    <xf numFmtId="0" fontId="0" fillId="0" borderId="0" xfId="0" applyBorder="1"/>
    <xf numFmtId="0" fontId="2" fillId="0" borderId="10" xfId="0" applyFont="1" applyBorder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12" xfId="1" applyFont="1" applyBorder="1"/>
    <xf numFmtId="43" fontId="0" fillId="0" borderId="1" xfId="1" applyFont="1" applyBorder="1"/>
    <xf numFmtId="0" fontId="0" fillId="0" borderId="1" xfId="0" applyBorder="1"/>
    <xf numFmtId="43" fontId="0" fillId="0" borderId="1" xfId="1" pivotButton="1" applyFont="1" applyBorder="1"/>
    <xf numFmtId="0" fontId="0" fillId="0" borderId="1" xfId="0" pivotButton="1" applyBorder="1"/>
    <xf numFmtId="43" fontId="2" fillId="0" borderId="13" xfId="1" applyFont="1" applyBorder="1"/>
    <xf numFmtId="43" fontId="0" fillId="0" borderId="8" xfId="1" applyFont="1" applyBorder="1"/>
    <xf numFmtId="43" fontId="2" fillId="0" borderId="8" xfId="1" applyFont="1" applyBorder="1"/>
    <xf numFmtId="43" fontId="0" fillId="0" borderId="14" xfId="1" applyFont="1" applyBorder="1"/>
    <xf numFmtId="43" fontId="0" fillId="0" borderId="10" xfId="1" applyFont="1" applyBorder="1"/>
    <xf numFmtId="43" fontId="0" fillId="0" borderId="15" xfId="1" applyFont="1" applyBorder="1"/>
    <xf numFmtId="0" fontId="0" fillId="0" borderId="10" xfId="0" applyBorder="1"/>
    <xf numFmtId="0" fontId="0" fillId="0" borderId="10" xfId="0" pivotButton="1" applyBorder="1"/>
    <xf numFmtId="0" fontId="2" fillId="0" borderId="10" xfId="0" applyFont="1" applyBorder="1"/>
    <xf numFmtId="0" fontId="2" fillId="0" borderId="16" xfId="0" applyFont="1" applyBorder="1"/>
    <xf numFmtId="0" fontId="0" fillId="0" borderId="17" xfId="0" applyBorder="1"/>
  </cellXfs>
  <cellStyles count="4">
    <cellStyle name="Comma" xfId="1" builtinId="3"/>
    <cellStyle name="Hyperlink 2" xfId="3"/>
    <cellStyle name="Normal" xfId="0" builtinId="0"/>
    <cellStyle name="Normal 2" xfId="2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indexed="64"/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indexed="64"/>
          <bgColor indexed="65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SHALINI/GST%20TAXATION/NCSE%20TIRUNELVELI%20MAY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05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ure - 1.1"/>
      <sheetName val="dropdown"/>
    </sheetNames>
    <sheetDataSet>
      <sheetData sheetId="0"/>
      <sheetData sheetId="1">
        <row r="2">
          <cell r="I2" t="str">
            <v>FLY ASH SALES</v>
          </cell>
          <cell r="J2" t="str">
            <v>CGST + SGST - 5%</v>
          </cell>
        </row>
        <row r="3">
          <cell r="I3" t="str">
            <v>COAL MILL REJECT</v>
          </cell>
          <cell r="J3" t="str">
            <v>CGST + SGST - 12%</v>
          </cell>
        </row>
        <row r="4">
          <cell r="I4" t="str">
            <v>INPLANT TRAINING</v>
          </cell>
          <cell r="J4" t="str">
            <v>CGST + SGST - 18%</v>
          </cell>
        </row>
        <row r="5">
          <cell r="I5" t="str">
            <v>TENDER SALES</v>
          </cell>
          <cell r="J5" t="str">
            <v>CGST + SGST - 28%</v>
          </cell>
        </row>
        <row r="6">
          <cell r="I6" t="str">
            <v>TESTING FEES</v>
          </cell>
          <cell r="J6" t="str">
            <v>IGST - 5%</v>
          </cell>
        </row>
        <row r="7">
          <cell r="I7" t="str">
            <v>NCES INCOME</v>
          </cell>
          <cell r="J7" t="str">
            <v>IGST - 12%</v>
          </cell>
        </row>
        <row r="8">
          <cell r="I8" t="str">
            <v>RENTAL INCOME</v>
          </cell>
          <cell r="J8" t="str">
            <v>IGST - 18%</v>
          </cell>
        </row>
        <row r="9">
          <cell r="I9" t="str">
            <v>REGISTRATION FEES</v>
          </cell>
          <cell r="J9" t="str">
            <v>IGST - 28%</v>
          </cell>
        </row>
        <row r="10">
          <cell r="I10" t="str">
            <v>SCRAP SALES</v>
          </cell>
        </row>
        <row r="11">
          <cell r="I11" t="str">
            <v>LIQUIDATED DAMAGES</v>
          </cell>
        </row>
        <row r="12">
          <cell r="I12" t="str">
            <v>PENAL INTEREST ON SD EMD GROUND RENT ETC</v>
          </cell>
        </row>
        <row r="13">
          <cell r="I13" t="str">
            <v>DEMURRAGE CHARGES</v>
          </cell>
        </row>
        <row r="14">
          <cell r="I14" t="str">
            <v>COAL WING INCOME</v>
          </cell>
        </row>
        <row r="15">
          <cell r="I15" t="str">
            <v>HT INCOME METER RENT</v>
          </cell>
        </row>
        <row r="16">
          <cell r="I16" t="str">
            <v>LT INCOME</v>
          </cell>
        </row>
        <row r="17">
          <cell r="I17" t="str">
            <v>RECRUITMENT FEES</v>
          </cell>
        </row>
        <row r="18">
          <cell r="I18" t="str">
            <v>OTHER SERVICE INCOME</v>
          </cell>
        </row>
        <row r="19">
          <cell r="I19" t="str">
            <v>LIQUIDATED DAMAGES 17\18</v>
          </cell>
        </row>
        <row r="20">
          <cell r="I20" t="str">
            <v>LIQUIDATED DAMAGES 18\19</v>
          </cell>
        </row>
        <row r="21">
          <cell r="I21" t="str">
            <v>LIQUIDATED DAMAGES 19\20</v>
          </cell>
        </row>
        <row r="22">
          <cell r="I22" t="str">
            <v>LIQUIDATED DAMAGES 20\21</v>
          </cell>
        </row>
        <row r="23">
          <cell r="I23" t="str">
            <v>HT INCOME OTHER THAN METER RENT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ster"/>
      <sheetName val="UNR"/>
      <sheetName val="update"/>
    </sheetNames>
    <sheetDataSet>
      <sheetData sheetId="0" refreshError="1"/>
      <sheetData sheetId="1" refreshError="1"/>
      <sheetData sheetId="2" refreshError="1">
        <row r="3">
          <cell r="B3" t="str">
            <v>GOYAL ISPAT PVT LTD</v>
          </cell>
          <cell r="C3" t="str">
            <v>33AAACG2191B1Z9</v>
          </cell>
          <cell r="D3" t="str">
            <v>MADHURANTHAGAM KANCHIPURAM</v>
          </cell>
          <cell r="E3">
            <v>603308</v>
          </cell>
        </row>
        <row r="4">
          <cell r="B4" t="str">
            <v>KPM WIND FARMS PVT LTD</v>
          </cell>
          <cell r="C4" t="str">
            <v>33AAGCK6185M1Z2</v>
          </cell>
          <cell r="D4" t="str">
            <v>COIMBATORE</v>
          </cell>
          <cell r="E4">
            <v>641045</v>
          </cell>
        </row>
        <row r="5">
          <cell r="B5" t="str">
            <v>KPR GREEN ENERGY PVT LTD</v>
          </cell>
          <cell r="C5" t="str">
            <v>33AAHCK3192P1Z2</v>
          </cell>
          <cell r="D5" t="str">
            <v xml:space="preserve">238/2 PERUNDURAI ERODE </v>
          </cell>
          <cell r="E5">
            <v>638052</v>
          </cell>
        </row>
        <row r="6">
          <cell r="B6" t="str">
            <v xml:space="preserve"> S V T GREEN ENERGY PVT LTD</v>
          </cell>
          <cell r="C6" t="str">
            <v>33AASCS9549P1Z6</v>
          </cell>
          <cell r="D6" t="str">
            <v>COIMBATORE</v>
          </cell>
          <cell r="E6">
            <v>641653</v>
          </cell>
        </row>
        <row r="7">
          <cell r="B7" t="str">
            <v>D J GREEN POWER PVT LTD</v>
          </cell>
          <cell r="C7" t="str">
            <v>33AALCD5396A1ZQ</v>
          </cell>
          <cell r="D7" t="str">
            <v xml:space="preserve">KARUR </v>
          </cell>
          <cell r="E7">
            <v>639008</v>
          </cell>
        </row>
        <row r="8">
          <cell r="B8" t="str">
            <v>D J GREEN POWER PVT LTD</v>
          </cell>
          <cell r="C8" t="str">
            <v>33AALCD5396A1ZQ</v>
          </cell>
          <cell r="D8" t="str">
            <v xml:space="preserve">KARUR </v>
          </cell>
          <cell r="E8">
            <v>639008</v>
          </cell>
        </row>
        <row r="9">
          <cell r="B9" t="str">
            <v>CMES JUPITER PVT LTD</v>
          </cell>
          <cell r="C9" t="str">
            <v>33AAHCC2356D1Z3</v>
          </cell>
          <cell r="D9" t="str">
            <v>EGMORE</v>
          </cell>
          <cell r="E9">
            <v>600008</v>
          </cell>
        </row>
        <row r="10">
          <cell r="B10" t="str">
            <v>CMES JUPITER PVT LTD</v>
          </cell>
          <cell r="C10" t="str">
            <v>33AAHCC2356D1Z3</v>
          </cell>
          <cell r="D10" t="str">
            <v>EGMORE</v>
          </cell>
          <cell r="E10">
            <v>600008</v>
          </cell>
        </row>
        <row r="11">
          <cell r="B11" t="str">
            <v>PADFOX ENTERPRISES PVT LTD</v>
          </cell>
          <cell r="C11" t="str">
            <v>33AALCP0488K1Z2</v>
          </cell>
          <cell r="D11" t="str">
            <v>COIMBATORE</v>
          </cell>
          <cell r="E11">
            <v>641045</v>
          </cell>
        </row>
        <row r="12">
          <cell r="B12" t="str">
            <v>PADFOX ENTERPRISES PVT LTD</v>
          </cell>
          <cell r="C12" t="str">
            <v>33AALCP0488K1Z2</v>
          </cell>
          <cell r="D12" t="str">
            <v>COIMBATORE</v>
          </cell>
          <cell r="E12">
            <v>641045</v>
          </cell>
        </row>
        <row r="13">
          <cell r="B13" t="str">
            <v>GANESA POWER TEXTILE PVT LTD</v>
          </cell>
          <cell r="C13" t="str">
            <v>33AALCG0329A1Z8</v>
          </cell>
          <cell r="D13" t="str">
            <v>PALLADAM TIRUPUR</v>
          </cell>
          <cell r="E13">
            <v>641664</v>
          </cell>
        </row>
        <row r="14">
          <cell r="B14" t="str">
            <v>SPRNG AKSHAYA URJA PVT LTD</v>
          </cell>
          <cell r="C14" t="str">
            <v>33ABFCS9208R1ZP</v>
          </cell>
          <cell r="D14" t="str">
            <v>230/33 TIRUPUR</v>
          </cell>
          <cell r="E14">
            <v>639202</v>
          </cell>
        </row>
        <row r="15">
          <cell r="B15" t="str">
            <v>SPRNG AKSHAYA URJA PVT LTD</v>
          </cell>
          <cell r="C15" t="str">
            <v>33ABFCS9208R1ZP</v>
          </cell>
          <cell r="D15" t="str">
            <v>230/33 TIRUPUR</v>
          </cell>
          <cell r="E15">
            <v>639202</v>
          </cell>
        </row>
        <row r="16">
          <cell r="B16" t="str">
            <v>SPRNG AKSHAYA URJA PVT LTD</v>
          </cell>
          <cell r="C16" t="str">
            <v>33ABFCS9208R1ZP</v>
          </cell>
          <cell r="D16" t="str">
            <v>230/33 TIRUPUR</v>
          </cell>
          <cell r="E16">
            <v>639202</v>
          </cell>
        </row>
        <row r="17">
          <cell r="B17" t="str">
            <v>SPRNG AKSHAYA URJA PVT LTD</v>
          </cell>
          <cell r="C17" t="str">
            <v>33ABFCS9208R1ZP</v>
          </cell>
          <cell r="D17" t="str">
            <v>230/33 TIRUPUR</v>
          </cell>
          <cell r="E17">
            <v>639202</v>
          </cell>
        </row>
        <row r="18">
          <cell r="B18" t="str">
            <v>SPRNG AKSHAYA URJA PVT LTD</v>
          </cell>
          <cell r="C18" t="str">
            <v>33ABFCS9208R1ZP</v>
          </cell>
          <cell r="D18" t="str">
            <v>230/33 TIRUPUR</v>
          </cell>
          <cell r="E18">
            <v>639202</v>
          </cell>
        </row>
        <row r="19">
          <cell r="B19" t="str">
            <v>SPRNG AKSHAYA URJA PVT LTD</v>
          </cell>
          <cell r="C19" t="str">
            <v>33ABFCS9208R1ZP</v>
          </cell>
          <cell r="D19" t="str">
            <v>230/33 TIRUPUR</v>
          </cell>
          <cell r="E19">
            <v>639202</v>
          </cell>
        </row>
        <row r="20">
          <cell r="B20" t="str">
            <v>SPRNG AKSHAYA URJA PVT LTD</v>
          </cell>
          <cell r="C20" t="str">
            <v>33ABFCS9208R1ZP</v>
          </cell>
          <cell r="D20" t="str">
            <v>230/33 TIRUPUR</v>
          </cell>
          <cell r="E20">
            <v>639202</v>
          </cell>
        </row>
        <row r="21">
          <cell r="B21" t="str">
            <v>SPRNG AKSHAYA URJA PVT LTD</v>
          </cell>
          <cell r="C21" t="str">
            <v>33ABFCS9208R1ZP</v>
          </cell>
          <cell r="D21" t="str">
            <v>230/33 TIRUPUR</v>
          </cell>
          <cell r="E21">
            <v>639202</v>
          </cell>
        </row>
        <row r="22">
          <cell r="B22" t="str">
            <v>VIHREA ENERGY PVT LTD</v>
          </cell>
          <cell r="C22" t="str">
            <v>33AAKCV0461H1ZF</v>
          </cell>
          <cell r="D22" t="str">
            <v>COIMBATORE</v>
          </cell>
          <cell r="E22">
            <v>641049</v>
          </cell>
        </row>
        <row r="23">
          <cell r="B23" t="str">
            <v>VIHREA ENERGY PVT LTD</v>
          </cell>
          <cell r="C23" t="str">
            <v>33AAKCV0461H1ZF</v>
          </cell>
          <cell r="D23" t="str">
            <v>COIMBATORE</v>
          </cell>
          <cell r="E23">
            <v>641049</v>
          </cell>
        </row>
        <row r="24">
          <cell r="B24" t="str">
            <v>RBA POWER PVT LTD</v>
          </cell>
          <cell r="C24" t="str">
            <v>33AAHCR4102J1ZN</v>
          </cell>
          <cell r="D24" t="str">
            <v>MOULIVAKKAM CHENNAI</v>
          </cell>
          <cell r="E24">
            <v>600125</v>
          </cell>
        </row>
        <row r="25">
          <cell r="B25" t="str">
            <v>RBA POWER PVT LTD</v>
          </cell>
          <cell r="C25" t="str">
            <v>33AAHCR4102J1ZN</v>
          </cell>
          <cell r="D25" t="str">
            <v>MOULIVAKKAM CHENNAI</v>
          </cell>
          <cell r="E25">
            <v>600125</v>
          </cell>
        </row>
        <row r="26">
          <cell r="B26" t="str">
            <v>BEST GREEN ENERGY</v>
          </cell>
          <cell r="C26" t="str">
            <v>33AEEPD5648D1ZX</v>
          </cell>
          <cell r="D26" t="str">
            <v>COIMBATORE</v>
          </cell>
          <cell r="E26">
            <v>641018</v>
          </cell>
        </row>
        <row r="27">
          <cell r="B27" t="str">
            <v>BEST GREEN ENERGY</v>
          </cell>
          <cell r="C27" t="str">
            <v>33AEEPD5648D1ZX</v>
          </cell>
          <cell r="D27" t="str">
            <v>COIMBATORE</v>
          </cell>
          <cell r="E27">
            <v>641018</v>
          </cell>
        </row>
        <row r="28">
          <cell r="B28" t="str">
            <v>SKANDAVEL GREEN ENERGY PVT LTD</v>
          </cell>
          <cell r="C28" t="str">
            <v>33ABPCS5510A1ZP</v>
          </cell>
          <cell r="D28" t="str">
            <v xml:space="preserve">KARUR </v>
          </cell>
          <cell r="E28">
            <v>639136</v>
          </cell>
        </row>
        <row r="29">
          <cell r="B29" t="str">
            <v>SKANDAVEL GREEN ENERGY PVT LTD</v>
          </cell>
          <cell r="C29" t="str">
            <v>33ABPCS5510A1ZP</v>
          </cell>
          <cell r="D29" t="str">
            <v xml:space="preserve">KARUR </v>
          </cell>
          <cell r="E29">
            <v>639136</v>
          </cell>
        </row>
        <row r="30">
          <cell r="B30" t="str">
            <v>SHRI PARVATHM JEWELLERY</v>
          </cell>
          <cell r="C30" t="str">
            <v>33ADQFS4051A1ZC</v>
          </cell>
          <cell r="D30" t="str">
            <v>PALANI</v>
          </cell>
          <cell r="E30">
            <v>624601</v>
          </cell>
        </row>
        <row r="31">
          <cell r="B31" t="str">
            <v>REFRA ENERGY INDIA PVT LTD</v>
          </cell>
          <cell r="C31" t="str">
            <v>33AAICR5893B1ZB</v>
          </cell>
          <cell r="D31" t="str">
            <v>GUINDY CHENNAI</v>
          </cell>
          <cell r="E31">
            <v>600032</v>
          </cell>
        </row>
        <row r="32">
          <cell r="B32" t="str">
            <v>REFRA ENERGY INDIA PVT LTD</v>
          </cell>
          <cell r="C32" t="str">
            <v>33AAICR5893B1ZB</v>
          </cell>
          <cell r="D32" t="str">
            <v>GUINDY CHENNAI</v>
          </cell>
          <cell r="E32">
            <v>600032</v>
          </cell>
        </row>
        <row r="33">
          <cell r="B33" t="str">
            <v>SAKTHI POULTRY PVT LTD</v>
          </cell>
          <cell r="C33" t="str">
            <v>33ABCCS9771J1ZW</v>
          </cell>
          <cell r="D33" t="str">
            <v>POLLACHI</v>
          </cell>
          <cell r="E33">
            <v>642002</v>
          </cell>
        </row>
        <row r="34">
          <cell r="B34" t="str">
            <v>SAKTHI POULTRY PVT LTD</v>
          </cell>
          <cell r="C34" t="str">
            <v>33ABCCS9771J1ZW</v>
          </cell>
          <cell r="D34" t="str">
            <v>POLLACHI</v>
          </cell>
          <cell r="E34">
            <v>642002</v>
          </cell>
        </row>
        <row r="35">
          <cell r="B35" t="str">
            <v>GANEKO SIXENERGY PVT LTD</v>
          </cell>
          <cell r="C35" t="str">
            <v>07AALCG0191Q1Z2</v>
          </cell>
          <cell r="D35" t="str">
            <v>SAKET NEW DELHI</v>
          </cell>
          <cell r="E35">
            <v>110017</v>
          </cell>
        </row>
        <row r="36">
          <cell r="B36" t="str">
            <v>GANEKO SIXENERGY PVT LTD</v>
          </cell>
          <cell r="C36" t="str">
            <v>07AALCG0191Q1Z2</v>
          </cell>
          <cell r="D36" t="str">
            <v>SAKET NEW DELHI</v>
          </cell>
          <cell r="E36">
            <v>110017</v>
          </cell>
        </row>
        <row r="37">
          <cell r="B37" t="str">
            <v>SEYADU SPINNING MILLS</v>
          </cell>
          <cell r="C37" t="str">
            <v>33AACFS5706R2ZS</v>
          </cell>
          <cell r="D37" t="str">
            <v>VANNARPETTAI TIRUNELVELI</v>
          </cell>
          <cell r="E37">
            <v>627003</v>
          </cell>
        </row>
        <row r="38">
          <cell r="B38" t="str">
            <v xml:space="preserve">SWATHI SOTTFAB EXPORTS </v>
          </cell>
          <cell r="C38" t="str">
            <v>33AAQFS0459R1ZF</v>
          </cell>
          <cell r="D38" t="str">
            <v>ANNUR COIMBATORE</v>
          </cell>
          <cell r="E38">
            <v>641653</v>
          </cell>
        </row>
        <row r="39">
          <cell r="B39" t="str">
            <v xml:space="preserve">SWATHI SOTTFAB EXPORTS </v>
          </cell>
          <cell r="C39" t="str">
            <v>33AAQFS0459R1ZF</v>
          </cell>
          <cell r="D39" t="str">
            <v>ANNUR COIMBATORE</v>
          </cell>
          <cell r="E39">
            <v>641653</v>
          </cell>
        </row>
        <row r="40">
          <cell r="B40" t="str">
            <v>VIRA GREEN RAYS PVT LTD</v>
          </cell>
          <cell r="C40" t="str">
            <v>33AAKCV6926H1Z1</v>
          </cell>
          <cell r="D40" t="str">
            <v xml:space="preserve">KARUR </v>
          </cell>
          <cell r="E40">
            <v>639002</v>
          </cell>
        </row>
        <row r="41">
          <cell r="B41" t="str">
            <v>VIRA GREEN RAYS PVT LTD</v>
          </cell>
          <cell r="C41" t="str">
            <v>33AAKCV6926H1Z1</v>
          </cell>
          <cell r="D41" t="str">
            <v xml:space="preserve">KARUR </v>
          </cell>
          <cell r="E41">
            <v>639002</v>
          </cell>
        </row>
        <row r="42">
          <cell r="B42" t="str">
            <v>AVG GREEN ENERGY HOLDINGS PVT LTD</v>
          </cell>
          <cell r="C42" t="str">
            <v>33AAZCA5085H1Z7</v>
          </cell>
          <cell r="D42" t="str">
            <v xml:space="preserve">KARUR </v>
          </cell>
          <cell r="E42">
            <v>639006</v>
          </cell>
        </row>
        <row r="43">
          <cell r="B43" t="str">
            <v>AVG GREEN ENERGY HOLDINGS PVT LTD</v>
          </cell>
          <cell r="C43" t="str">
            <v>33AAZCA5085H1Z7</v>
          </cell>
          <cell r="D43" t="str">
            <v xml:space="preserve">KARUR </v>
          </cell>
          <cell r="E43">
            <v>639006</v>
          </cell>
        </row>
        <row r="44">
          <cell r="B44" t="str">
            <v>JSW RENEW ENERGY LTD</v>
          </cell>
          <cell r="C44" t="str">
            <v>33AAECJ7900R1Z6</v>
          </cell>
          <cell r="D44" t="str">
            <v>SELAM</v>
          </cell>
          <cell r="E44">
            <v>636453</v>
          </cell>
        </row>
        <row r="45">
          <cell r="B45" t="str">
            <v>JSW RENEW ENERGY LTD</v>
          </cell>
          <cell r="C45" t="str">
            <v>33AAECJ7900R1Z6</v>
          </cell>
          <cell r="D45" t="str">
            <v>SELAM</v>
          </cell>
          <cell r="E45">
            <v>636453</v>
          </cell>
        </row>
        <row r="46">
          <cell r="B46" t="str">
            <v>JSW RENEW ENERGY LTD</v>
          </cell>
          <cell r="C46" t="str">
            <v>33AAECJ7900R1Z6</v>
          </cell>
          <cell r="D46" t="str">
            <v>SELAM</v>
          </cell>
          <cell r="E46">
            <v>636453</v>
          </cell>
        </row>
        <row r="47">
          <cell r="B47" t="str">
            <v>JSW RENEW ENERGY LTD</v>
          </cell>
          <cell r="C47" t="str">
            <v>33AAECJ7900R1Z6</v>
          </cell>
          <cell r="D47" t="str">
            <v>SELAM</v>
          </cell>
          <cell r="E47">
            <v>636453</v>
          </cell>
        </row>
        <row r="48">
          <cell r="B48" t="str">
            <v>JSW RENEW ENERGY LTD</v>
          </cell>
          <cell r="C48" t="str">
            <v>33AAECJ7900R1Z6</v>
          </cell>
          <cell r="D48" t="str">
            <v>SELAM</v>
          </cell>
          <cell r="E48">
            <v>636453</v>
          </cell>
        </row>
        <row r="49">
          <cell r="B49" t="str">
            <v>JSW RENEW ENERGY LTD</v>
          </cell>
          <cell r="C49" t="str">
            <v>33AAECJ7900R1Z6</v>
          </cell>
          <cell r="D49" t="str">
            <v>SELAM</v>
          </cell>
          <cell r="E49">
            <v>636453</v>
          </cell>
        </row>
        <row r="50">
          <cell r="B50" t="str">
            <v>JSW RENEW ENERGY LTD</v>
          </cell>
          <cell r="C50" t="str">
            <v>33AAECJ7900R1Z6</v>
          </cell>
          <cell r="D50" t="str">
            <v>SELAM</v>
          </cell>
          <cell r="E50">
            <v>636453</v>
          </cell>
        </row>
        <row r="51">
          <cell r="B51" t="str">
            <v>JSW RENEW ENERGY LTD</v>
          </cell>
          <cell r="C51" t="str">
            <v>33AAECJ7900R1Z6</v>
          </cell>
          <cell r="D51" t="str">
            <v>SELAM</v>
          </cell>
          <cell r="E51">
            <v>636453</v>
          </cell>
        </row>
        <row r="52">
          <cell r="B52" t="str">
            <v>JSW RENEW ENERGY LTD</v>
          </cell>
          <cell r="C52" t="str">
            <v>33AAECJ7900R1Z6</v>
          </cell>
          <cell r="D52" t="str">
            <v>SELAM</v>
          </cell>
          <cell r="E52">
            <v>636453</v>
          </cell>
        </row>
        <row r="53">
          <cell r="B53" t="str">
            <v>JSW RENEW ENERGY LTD</v>
          </cell>
          <cell r="C53" t="str">
            <v>33AAECJ7900R1Z6</v>
          </cell>
          <cell r="D53" t="str">
            <v>SELAM</v>
          </cell>
          <cell r="E53">
            <v>636453</v>
          </cell>
        </row>
        <row r="54">
          <cell r="B54" t="str">
            <v>JSW RENEW ENERGY LTD</v>
          </cell>
          <cell r="C54" t="str">
            <v>33AAECJ7900R1Z6</v>
          </cell>
          <cell r="D54" t="str">
            <v>SELAM</v>
          </cell>
          <cell r="E54">
            <v>636453</v>
          </cell>
        </row>
        <row r="55">
          <cell r="B55" t="str">
            <v>JSW RENEW ENERGY LTD</v>
          </cell>
          <cell r="C55" t="str">
            <v>33AAECJ7900R1Z6</v>
          </cell>
          <cell r="D55" t="str">
            <v>SELAM</v>
          </cell>
          <cell r="E55">
            <v>636453</v>
          </cell>
        </row>
        <row r="56">
          <cell r="B56" t="str">
            <v>JSW RENEW ENERGY LTD</v>
          </cell>
          <cell r="C56" t="str">
            <v>33AAECJ7900R1Z6</v>
          </cell>
          <cell r="D56" t="str">
            <v>SELAM</v>
          </cell>
          <cell r="E56">
            <v>636453</v>
          </cell>
        </row>
        <row r="57">
          <cell r="B57" t="str">
            <v>JSW RENEW ENERGY LTD</v>
          </cell>
          <cell r="C57" t="str">
            <v>33AAECJ7900R1Z6</v>
          </cell>
          <cell r="D57" t="str">
            <v>SELAM</v>
          </cell>
          <cell r="E57">
            <v>636453</v>
          </cell>
        </row>
        <row r="58">
          <cell r="B58" t="str">
            <v>JSW RENEW ENERGY LTD</v>
          </cell>
          <cell r="C58" t="str">
            <v>33AAECJ7900R1Z6</v>
          </cell>
          <cell r="D58" t="str">
            <v>SELAM</v>
          </cell>
          <cell r="E58">
            <v>636453</v>
          </cell>
        </row>
        <row r="59">
          <cell r="B59" t="str">
            <v>JSW RENEW ENERGY LTD</v>
          </cell>
          <cell r="C59" t="str">
            <v>33AAECJ7900R1Z6</v>
          </cell>
          <cell r="D59" t="str">
            <v>SELAM</v>
          </cell>
          <cell r="E59">
            <v>636453</v>
          </cell>
        </row>
        <row r="60">
          <cell r="B60" t="str">
            <v>JSW RENEW ENERGY LTD</v>
          </cell>
          <cell r="C60" t="str">
            <v>33AAECJ7900R1Z6</v>
          </cell>
          <cell r="D60" t="str">
            <v>SELAM</v>
          </cell>
          <cell r="E60">
            <v>636453</v>
          </cell>
        </row>
        <row r="61">
          <cell r="B61" t="str">
            <v>JSW RENEW ENERGY LTD</v>
          </cell>
          <cell r="C61" t="str">
            <v>33AAECJ7900R1Z6</v>
          </cell>
          <cell r="D61" t="str">
            <v>SELAM</v>
          </cell>
          <cell r="E61">
            <v>636453</v>
          </cell>
        </row>
        <row r="62">
          <cell r="B62" t="str">
            <v>JSW RENEW ENERGY LTD</v>
          </cell>
          <cell r="C62" t="str">
            <v>33AAECJ7900R1Z6</v>
          </cell>
          <cell r="D62" t="str">
            <v>SELAM</v>
          </cell>
          <cell r="E62">
            <v>636453</v>
          </cell>
        </row>
        <row r="63">
          <cell r="B63" t="str">
            <v>JSW RENEW ENERGY LTD</v>
          </cell>
          <cell r="C63" t="str">
            <v>33AAECJ7900R1Z6</v>
          </cell>
          <cell r="D63" t="str">
            <v>SELAM</v>
          </cell>
          <cell r="E63">
            <v>636453</v>
          </cell>
        </row>
        <row r="64">
          <cell r="B64" t="str">
            <v>JSW RENEW ENERGY LTD</v>
          </cell>
          <cell r="C64" t="str">
            <v>33AAECJ7900R1Z6</v>
          </cell>
          <cell r="D64" t="str">
            <v>SELAM</v>
          </cell>
          <cell r="E64">
            <v>636453</v>
          </cell>
        </row>
        <row r="65">
          <cell r="B65" t="str">
            <v>JSW RENEW ENERGY LTD</v>
          </cell>
          <cell r="C65" t="str">
            <v>33AAECJ7900R1Z6</v>
          </cell>
          <cell r="D65" t="str">
            <v>SELAM</v>
          </cell>
          <cell r="E65">
            <v>636453</v>
          </cell>
        </row>
        <row r="66">
          <cell r="B66" t="str">
            <v>JSW RENEW ENERGY LTD</v>
          </cell>
          <cell r="C66" t="str">
            <v>33AAECJ7900R1Z6</v>
          </cell>
          <cell r="D66" t="str">
            <v>SELAM</v>
          </cell>
          <cell r="E66">
            <v>636453</v>
          </cell>
        </row>
        <row r="67">
          <cell r="B67" t="str">
            <v>JSW RENEW ENERGY LTD</v>
          </cell>
          <cell r="C67" t="str">
            <v>33AAECJ7900R1Z6</v>
          </cell>
          <cell r="D67" t="str">
            <v>SELAM</v>
          </cell>
          <cell r="E67">
            <v>636453</v>
          </cell>
        </row>
        <row r="68">
          <cell r="B68" t="str">
            <v>JSW RENEW ENERGY LTD</v>
          </cell>
          <cell r="C68" t="str">
            <v>33AAECJ7900R1Z6</v>
          </cell>
          <cell r="D68" t="str">
            <v>SELAM</v>
          </cell>
          <cell r="E68">
            <v>636453</v>
          </cell>
        </row>
        <row r="69">
          <cell r="B69" t="str">
            <v>JSW RENEW ENERGY LTD</v>
          </cell>
          <cell r="C69" t="str">
            <v>33AAECJ7900R1Z6</v>
          </cell>
          <cell r="D69" t="str">
            <v>SELAM</v>
          </cell>
          <cell r="E69">
            <v>636453</v>
          </cell>
        </row>
        <row r="70">
          <cell r="B70" t="str">
            <v>JSW RENEW ENERGY LTD</v>
          </cell>
          <cell r="C70" t="str">
            <v>33AAECJ7900R1Z6</v>
          </cell>
          <cell r="D70" t="str">
            <v>SELAM</v>
          </cell>
          <cell r="E70">
            <v>636453</v>
          </cell>
        </row>
        <row r="71">
          <cell r="B71" t="str">
            <v>JSW RENEW ENERGY LTD</v>
          </cell>
          <cell r="C71" t="str">
            <v>33AAECJ7900R1Z6</v>
          </cell>
          <cell r="D71" t="str">
            <v>SELAM</v>
          </cell>
          <cell r="E71">
            <v>636453</v>
          </cell>
        </row>
        <row r="72">
          <cell r="B72" t="str">
            <v>ARASFIRMA</v>
          </cell>
          <cell r="C72" t="str">
            <v>33ACCFA8488N1ZU</v>
          </cell>
          <cell r="D72" t="str">
            <v>PALLADAM TIRUPUR</v>
          </cell>
          <cell r="E72">
            <v>641664</v>
          </cell>
        </row>
        <row r="73">
          <cell r="B73" t="str">
            <v>TOPAAZ</v>
          </cell>
          <cell r="C73" t="str">
            <v>33AATFT9181E1ZP</v>
          </cell>
          <cell r="D73" t="str">
            <v xml:space="preserve">CHENGALPATTU </v>
          </cell>
          <cell r="E73">
            <v>603202</v>
          </cell>
        </row>
        <row r="74">
          <cell r="B74" t="str">
            <v>VSS SOLAR ENERGY PVT LTD</v>
          </cell>
          <cell r="C74" t="str">
            <v>33AAJCV4048B1ZL</v>
          </cell>
          <cell r="D74" t="str">
            <v>COIMBATORE</v>
          </cell>
          <cell r="E74">
            <v>641035</v>
          </cell>
        </row>
        <row r="75">
          <cell r="B75" t="str">
            <v>VSS SOLAR ENERGY PVT LTD</v>
          </cell>
          <cell r="C75" t="str">
            <v>33AAJCV4048B1ZL</v>
          </cell>
          <cell r="D75" t="str">
            <v>COIMBATORE</v>
          </cell>
          <cell r="E75">
            <v>641035</v>
          </cell>
        </row>
        <row r="76">
          <cell r="B76" t="str">
            <v>KARUR GOLDLINE ENERGY PVT LTD</v>
          </cell>
          <cell r="C76" t="str">
            <v>33AALCK6443R1ZU</v>
          </cell>
          <cell r="D76" t="str">
            <v xml:space="preserve">KARUR </v>
          </cell>
          <cell r="E76">
            <v>639002</v>
          </cell>
        </row>
        <row r="77">
          <cell r="B77" t="str">
            <v>KARUR GOLDLINE ENERGY PVT LTD</v>
          </cell>
          <cell r="C77" t="str">
            <v>33AALCK6443R1ZU</v>
          </cell>
          <cell r="D77" t="str">
            <v xml:space="preserve">KARUR </v>
          </cell>
          <cell r="E77">
            <v>639002</v>
          </cell>
        </row>
        <row r="78">
          <cell r="B78" t="str">
            <v>AAA TEXTILES PVT LTD</v>
          </cell>
          <cell r="C78" t="str">
            <v>33AAGCA6199K1ZA</v>
          </cell>
          <cell r="D78" t="str">
            <v>THENI</v>
          </cell>
          <cell r="E78">
            <v>625531</v>
          </cell>
        </row>
        <row r="79">
          <cell r="B79" t="str">
            <v>CALS RENEWABLE  ENERGY INDIA PVT LTD</v>
          </cell>
          <cell r="C79" t="str">
            <v>33AAJCC9762B1ZP</v>
          </cell>
          <cell r="D79" t="str">
            <v>CHENNAI</v>
          </cell>
          <cell r="E79">
            <v>600100</v>
          </cell>
        </row>
        <row r="80">
          <cell r="B80" t="str">
            <v>CALS RENEWABLE  ENERGY INDIA PVT LTD</v>
          </cell>
          <cell r="C80" t="str">
            <v>33AAJCC9762B1ZP</v>
          </cell>
          <cell r="D80" t="str">
            <v>CHENNAI</v>
          </cell>
          <cell r="E80">
            <v>600100</v>
          </cell>
        </row>
        <row r="81">
          <cell r="B81" t="str">
            <v>CALS RENEWABLE  ENERGY INDIA PVT LTD</v>
          </cell>
          <cell r="C81" t="str">
            <v>33AAJCC9762B1ZP</v>
          </cell>
          <cell r="D81" t="str">
            <v>CHENNAI</v>
          </cell>
          <cell r="E81">
            <v>600100</v>
          </cell>
        </row>
        <row r="82">
          <cell r="B82" t="str">
            <v>CALS RENEWABLE  ENERGY INDIA PVT LTD</v>
          </cell>
          <cell r="C82" t="str">
            <v>33AAJCC9762B1ZP</v>
          </cell>
          <cell r="D82" t="str">
            <v>CHENNAI</v>
          </cell>
          <cell r="E82">
            <v>600100</v>
          </cell>
        </row>
        <row r="83">
          <cell r="B83" t="str">
            <v>INDUS TMT INDUSTRIES LTD</v>
          </cell>
          <cell r="C83" t="str">
            <v>33AACCC5973B1ZZ</v>
          </cell>
          <cell r="D83" t="str">
            <v>KRISHNAKIRI</v>
          </cell>
          <cell r="E83">
            <v>635114</v>
          </cell>
        </row>
        <row r="84">
          <cell r="B84" t="str">
            <v>INDUS TMT INDUSTRIES LTD</v>
          </cell>
          <cell r="C84" t="str">
            <v>33AACCC5973B1ZZ</v>
          </cell>
          <cell r="D84" t="str">
            <v>KRISHNAKIRI</v>
          </cell>
          <cell r="E84">
            <v>635114</v>
          </cell>
        </row>
        <row r="85">
          <cell r="B85" t="str">
            <v>SYED COTTON MILLS P LTD</v>
          </cell>
          <cell r="C85" t="str">
            <v>33AADCS9550M1ZY</v>
          </cell>
          <cell r="D85" t="str">
            <v xml:space="preserve">TIRUNELVELI </v>
          </cell>
          <cell r="E85">
            <v>627152</v>
          </cell>
        </row>
        <row r="86">
          <cell r="B86" t="str">
            <v>SYED COTTON MILLS P LTD</v>
          </cell>
          <cell r="C86" t="str">
            <v>33AADCS9550M1ZY</v>
          </cell>
          <cell r="D86" t="str">
            <v xml:space="preserve">TIRUNELVELI </v>
          </cell>
          <cell r="E86">
            <v>627152</v>
          </cell>
        </row>
        <row r="87">
          <cell r="B87" t="str">
            <v>SYED COTTON MILLS P LTD</v>
          </cell>
          <cell r="C87" t="str">
            <v>33AADCS9550M1ZY</v>
          </cell>
          <cell r="D87" t="str">
            <v xml:space="preserve">TIRUNELVELI </v>
          </cell>
          <cell r="E87">
            <v>627152</v>
          </cell>
        </row>
        <row r="88">
          <cell r="B88" t="str">
            <v>SYED COTTON MILLS P LTD</v>
          </cell>
          <cell r="C88" t="str">
            <v>33AADCS9550M1ZY</v>
          </cell>
          <cell r="D88" t="str">
            <v xml:space="preserve">TIRUNELVELI </v>
          </cell>
          <cell r="E88">
            <v>627152</v>
          </cell>
        </row>
        <row r="89">
          <cell r="B89" t="str">
            <v>SYED COTTON MILLS P LTD</v>
          </cell>
          <cell r="C89" t="str">
            <v>33AADCS9550M1ZY</v>
          </cell>
          <cell r="D89" t="str">
            <v xml:space="preserve">TIRUNELVELI </v>
          </cell>
          <cell r="E89">
            <v>627152</v>
          </cell>
        </row>
        <row r="90">
          <cell r="B90" t="str">
            <v>SYED COTTON MILLS P LTD</v>
          </cell>
          <cell r="C90" t="str">
            <v>33AADCS9550M1ZY</v>
          </cell>
          <cell r="D90" t="str">
            <v xml:space="preserve">TIRUNELVELI </v>
          </cell>
          <cell r="E90">
            <v>627152</v>
          </cell>
        </row>
        <row r="91">
          <cell r="B91" t="str">
            <v>SYED COTTON MILLS P LTD</v>
          </cell>
          <cell r="C91" t="str">
            <v>33AADCS9550M1ZY</v>
          </cell>
          <cell r="D91" t="str">
            <v xml:space="preserve">TIRUNELVELI </v>
          </cell>
          <cell r="E91">
            <v>627152</v>
          </cell>
        </row>
        <row r="92">
          <cell r="B92" t="str">
            <v>SYED BEEDI COMPANY</v>
          </cell>
          <cell r="C92" t="str">
            <v>33AACFS5706R1ZT</v>
          </cell>
          <cell r="D92" t="str">
            <v xml:space="preserve">TIRUNELVELI </v>
          </cell>
          <cell r="E92">
            <v>627003</v>
          </cell>
        </row>
        <row r="93">
          <cell r="B93" t="str">
            <v>SYED BEEDI COMPANY</v>
          </cell>
          <cell r="C93" t="str">
            <v>33AACFS5706R1ZT</v>
          </cell>
          <cell r="D93" t="str">
            <v xml:space="preserve">TIRUNELVELI </v>
          </cell>
          <cell r="E93">
            <v>627003</v>
          </cell>
        </row>
        <row r="94">
          <cell r="B94" t="str">
            <v>THE  MADRAS SILKS INDIA PVT LTD</v>
          </cell>
          <cell r="C94" t="str">
            <v>33AACCT4954H1ZB</v>
          </cell>
          <cell r="D94" t="str">
            <v>CHENNAI</v>
          </cell>
          <cell r="E94">
            <v>600017</v>
          </cell>
        </row>
        <row r="95">
          <cell r="B95" t="str">
            <v>THE  MADRAS SILKS INDIA PVT LTD</v>
          </cell>
          <cell r="C95" t="str">
            <v>33AACCT4954H1ZB</v>
          </cell>
          <cell r="D95" t="str">
            <v>CHENNAI</v>
          </cell>
          <cell r="E95">
            <v>600017</v>
          </cell>
        </row>
        <row r="96">
          <cell r="B96" t="str">
            <v>ASIAN WIND ENERGY PVT LTD</v>
          </cell>
          <cell r="C96" t="str">
            <v>33AAKCA8595R1ZO</v>
          </cell>
          <cell r="D96" t="str">
            <v xml:space="preserve">KARUR </v>
          </cell>
          <cell r="E96">
            <v>639006</v>
          </cell>
        </row>
        <row r="97">
          <cell r="B97" t="str">
            <v>ASIAN WIND ENERGY PVT LTD</v>
          </cell>
          <cell r="C97" t="str">
            <v>33AAKCA8595R1ZO</v>
          </cell>
          <cell r="D97" t="str">
            <v xml:space="preserve">KARUR </v>
          </cell>
          <cell r="E97">
            <v>639006</v>
          </cell>
        </row>
        <row r="98">
          <cell r="B98" t="str">
            <v>ANITHA WEAVING MILLP LTD</v>
          </cell>
          <cell r="C98" t="str">
            <v>33AAFCA5624G1Z0</v>
          </cell>
          <cell r="D98" t="str">
            <v>NAMAKKAL</v>
          </cell>
          <cell r="E98">
            <v>637211</v>
          </cell>
        </row>
        <row r="99">
          <cell r="B99" t="str">
            <v>JSP GREEN WIND 1 PVT LTD</v>
          </cell>
          <cell r="C99" t="str">
            <v>07AAFCJ9753M1ZV</v>
          </cell>
          <cell r="D99" t="str">
            <v>NEW DELHI</v>
          </cell>
          <cell r="E99">
            <v>110015</v>
          </cell>
        </row>
        <row r="100">
          <cell r="B100" t="str">
            <v>JSP GREEN WIND 1 PVT LTD</v>
          </cell>
          <cell r="C100" t="str">
            <v>07AAFCJ9753M1ZV</v>
          </cell>
          <cell r="D100" t="str">
            <v>NEW DELHI</v>
          </cell>
          <cell r="E100">
            <v>110015</v>
          </cell>
        </row>
        <row r="101">
          <cell r="B101" t="str">
            <v>JSP GREEN WIND 1 PVT LTD</v>
          </cell>
          <cell r="C101" t="str">
            <v>07AAFCJ9753M1ZV</v>
          </cell>
          <cell r="D101" t="str">
            <v>NEW DELHI</v>
          </cell>
          <cell r="E101">
            <v>110015</v>
          </cell>
        </row>
        <row r="102">
          <cell r="B102" t="str">
            <v>JSP GREEN WIND 1 PVT LTD</v>
          </cell>
          <cell r="C102" t="str">
            <v>07AAFCJ9753M1ZV</v>
          </cell>
          <cell r="D102" t="str">
            <v>NEW DELHI</v>
          </cell>
          <cell r="E102">
            <v>110015</v>
          </cell>
        </row>
        <row r="103">
          <cell r="B103" t="str">
            <v>JSP GREEN WIND 1 PVT LTD</v>
          </cell>
          <cell r="C103" t="str">
            <v>07AAFCJ9753M1ZV</v>
          </cell>
          <cell r="D103" t="str">
            <v>NEW DELHI</v>
          </cell>
          <cell r="E103">
            <v>110015</v>
          </cell>
        </row>
        <row r="104">
          <cell r="B104" t="str">
            <v>JSP GREEN WIND 1 PVT LTD</v>
          </cell>
          <cell r="C104" t="str">
            <v>07AAFCJ9753M1ZV</v>
          </cell>
          <cell r="D104" t="str">
            <v>NEW DELHI</v>
          </cell>
          <cell r="E104">
            <v>110015</v>
          </cell>
        </row>
        <row r="105">
          <cell r="B105" t="str">
            <v>JSP GREEN WIND 1 PVT LTD</v>
          </cell>
          <cell r="C105" t="str">
            <v>07AAFCJ9753M1ZV</v>
          </cell>
          <cell r="D105" t="str">
            <v>NEW DELHI</v>
          </cell>
          <cell r="E105">
            <v>110015</v>
          </cell>
        </row>
        <row r="106">
          <cell r="B106" t="str">
            <v>JSP GREEN WIND 1 PVT LTD</v>
          </cell>
          <cell r="C106" t="str">
            <v>07AAFCJ9753M1ZV</v>
          </cell>
          <cell r="D106" t="str">
            <v>NEW DELHI</v>
          </cell>
          <cell r="E106">
            <v>110015</v>
          </cell>
        </row>
        <row r="107">
          <cell r="B107" t="str">
            <v>JSP GREEN WIND 1 PVT LTD</v>
          </cell>
          <cell r="C107" t="str">
            <v>07AAFCJ9753M1ZV</v>
          </cell>
          <cell r="D107" t="str">
            <v>NEW DELHI</v>
          </cell>
          <cell r="E107">
            <v>110015</v>
          </cell>
        </row>
        <row r="108">
          <cell r="B108" t="str">
            <v>JSP GREEN WIND 1 PVT LTD</v>
          </cell>
          <cell r="C108" t="str">
            <v>07AAFCJ9753M1ZV</v>
          </cell>
          <cell r="D108" t="str">
            <v>NEW DELHI</v>
          </cell>
          <cell r="E108">
            <v>110015</v>
          </cell>
        </row>
        <row r="109">
          <cell r="B109" t="str">
            <v>JSP GREEN WIND 1 PVT LTD</v>
          </cell>
          <cell r="C109" t="str">
            <v>07AAFCJ9753M1ZV</v>
          </cell>
          <cell r="D109" t="str">
            <v>NEW DELHI</v>
          </cell>
          <cell r="E109">
            <v>110015</v>
          </cell>
        </row>
        <row r="110">
          <cell r="B110" t="str">
            <v>JSP GREEN WIND 1 PVT LTD</v>
          </cell>
          <cell r="C110" t="str">
            <v>07AAFCJ9753M1ZV</v>
          </cell>
          <cell r="D110" t="str">
            <v>NEW DELHI</v>
          </cell>
          <cell r="E110">
            <v>110015</v>
          </cell>
        </row>
        <row r="111">
          <cell r="B111" t="str">
            <v>JSP GREEN WIND 1 PVT LTD</v>
          </cell>
          <cell r="C111" t="str">
            <v>07AAFCJ9753M1ZV</v>
          </cell>
          <cell r="D111" t="str">
            <v>NEW DELHI</v>
          </cell>
          <cell r="E111">
            <v>110015</v>
          </cell>
        </row>
        <row r="112">
          <cell r="B112" t="str">
            <v>JSP GREEN WIND 1 PVT LTD</v>
          </cell>
          <cell r="C112" t="str">
            <v>07AAFCJ9753M1ZV</v>
          </cell>
          <cell r="D112" t="str">
            <v>NEW DELHI</v>
          </cell>
          <cell r="E112">
            <v>110015</v>
          </cell>
        </row>
        <row r="113">
          <cell r="B113" t="str">
            <v>JSP GREEN WIND 1 PVT LTD</v>
          </cell>
          <cell r="C113" t="str">
            <v>07AAFCJ9753M1ZV</v>
          </cell>
          <cell r="D113" t="str">
            <v>NEW DELHI</v>
          </cell>
          <cell r="E113">
            <v>110015</v>
          </cell>
        </row>
        <row r="114">
          <cell r="B114" t="str">
            <v>JSP GREEN WIND 1 PVT LTD</v>
          </cell>
          <cell r="C114" t="str">
            <v>07AAFCJ9753M1ZV</v>
          </cell>
          <cell r="D114" t="str">
            <v>NEW DELHI</v>
          </cell>
          <cell r="E114">
            <v>110015</v>
          </cell>
        </row>
        <row r="115">
          <cell r="B115" t="str">
            <v>JSP GREEN WIND 1 PVT LTD</v>
          </cell>
          <cell r="C115" t="str">
            <v>07AAFCJ9753M1ZV</v>
          </cell>
          <cell r="D115" t="str">
            <v>NEW DELHI</v>
          </cell>
          <cell r="E115">
            <v>110015</v>
          </cell>
        </row>
        <row r="116">
          <cell r="B116" t="str">
            <v>JSP GREEN WIND 1 PVT LTD</v>
          </cell>
          <cell r="C116" t="str">
            <v>07AAFCJ9753M1ZV</v>
          </cell>
          <cell r="D116" t="str">
            <v>NEW DELHI</v>
          </cell>
          <cell r="E116">
            <v>110015</v>
          </cell>
        </row>
        <row r="117">
          <cell r="B117" t="str">
            <v>JSP GREEN WIND 1 PVT LTD</v>
          </cell>
          <cell r="C117" t="str">
            <v>07AAFCJ9753M1ZV</v>
          </cell>
          <cell r="D117" t="str">
            <v>NEW DELHI</v>
          </cell>
          <cell r="E117">
            <v>110015</v>
          </cell>
        </row>
        <row r="118">
          <cell r="B118" t="str">
            <v>JSP GREEN WIND 1 PVT LTD</v>
          </cell>
          <cell r="C118" t="str">
            <v>07AAFCJ9753M1ZV</v>
          </cell>
          <cell r="D118" t="str">
            <v>NEW DELHI</v>
          </cell>
          <cell r="E118">
            <v>110015</v>
          </cell>
        </row>
        <row r="119">
          <cell r="B119" t="str">
            <v>JSP GREEN WIND 1 PVT LTD</v>
          </cell>
          <cell r="C119" t="str">
            <v>07AAFCJ9753M1ZV</v>
          </cell>
          <cell r="D119" t="str">
            <v>NEW DELHI</v>
          </cell>
          <cell r="E119">
            <v>110015</v>
          </cell>
        </row>
        <row r="120">
          <cell r="B120" t="str">
            <v>JSP GREEN WIND 1 PVT LTD</v>
          </cell>
          <cell r="C120" t="str">
            <v>07AAFCJ9753M1ZV</v>
          </cell>
          <cell r="D120" t="str">
            <v>NEW DELHI</v>
          </cell>
          <cell r="E120">
            <v>110015</v>
          </cell>
        </row>
        <row r="121">
          <cell r="B121" t="str">
            <v>JSP GREEN WIND 1 PVT LTD</v>
          </cell>
          <cell r="C121" t="str">
            <v>07AAFCJ9753M1ZV</v>
          </cell>
          <cell r="D121" t="str">
            <v>NEW DELHI</v>
          </cell>
          <cell r="E121">
            <v>110015</v>
          </cell>
        </row>
        <row r="122">
          <cell r="B122" t="str">
            <v>JSP GREEN WIND 1 PVT LTD</v>
          </cell>
          <cell r="C122" t="str">
            <v>07AAFCJ9753M1ZV</v>
          </cell>
          <cell r="D122" t="str">
            <v>NEW DELHI</v>
          </cell>
          <cell r="E122">
            <v>110015</v>
          </cell>
        </row>
        <row r="123">
          <cell r="B123" t="str">
            <v>JSP GREEN WIND 1 PVT LTD</v>
          </cell>
          <cell r="C123" t="str">
            <v>07AAFCJ9753M1ZV</v>
          </cell>
          <cell r="D123" t="str">
            <v>NEW DELHI</v>
          </cell>
          <cell r="E123">
            <v>110015</v>
          </cell>
        </row>
        <row r="124">
          <cell r="B124" t="str">
            <v>JSP GREEN WIND 1 PVT LTD</v>
          </cell>
          <cell r="C124" t="str">
            <v>07AAFCJ9753M1ZV</v>
          </cell>
          <cell r="D124" t="str">
            <v>NEW DELHI</v>
          </cell>
          <cell r="E124">
            <v>110015</v>
          </cell>
        </row>
        <row r="125">
          <cell r="B125" t="str">
            <v>JSP GREEN WIND 1 PVT LTD</v>
          </cell>
          <cell r="C125" t="str">
            <v>07AAFCJ9753M1ZV</v>
          </cell>
          <cell r="D125" t="str">
            <v>NEW DELHI</v>
          </cell>
          <cell r="E125">
            <v>110015</v>
          </cell>
        </row>
        <row r="126">
          <cell r="B126" t="str">
            <v>JSP GREEN WIND 1 PVT LTD</v>
          </cell>
          <cell r="C126" t="str">
            <v>07AAFCJ9753M1ZV</v>
          </cell>
          <cell r="D126" t="str">
            <v>NEW DELHI</v>
          </cell>
          <cell r="E126">
            <v>110015</v>
          </cell>
        </row>
        <row r="127">
          <cell r="B127" t="str">
            <v>JSP GREEN WIND 1 PVT LTD</v>
          </cell>
          <cell r="C127" t="str">
            <v>07AAFCJ9753M1ZV</v>
          </cell>
          <cell r="D127" t="str">
            <v>NEW DELHI</v>
          </cell>
          <cell r="E127">
            <v>110015</v>
          </cell>
        </row>
        <row r="128">
          <cell r="B128" t="str">
            <v>JSP GREEN WIND 1 PVT LTD</v>
          </cell>
          <cell r="C128" t="str">
            <v>07AAFCJ9753M1ZV</v>
          </cell>
          <cell r="D128" t="str">
            <v>NEW DELHI</v>
          </cell>
          <cell r="E128">
            <v>110015</v>
          </cell>
        </row>
        <row r="129">
          <cell r="B129" t="str">
            <v>JSP GREEN WIND 1 PVT LTD</v>
          </cell>
          <cell r="C129" t="str">
            <v>07AAFCJ9753M1ZV</v>
          </cell>
          <cell r="D129" t="str">
            <v>NEW DELHI</v>
          </cell>
          <cell r="E129">
            <v>110015</v>
          </cell>
        </row>
        <row r="130">
          <cell r="B130" t="str">
            <v>JSP GREEN WIND 1 PVT LTD</v>
          </cell>
          <cell r="C130" t="str">
            <v>07AAFCJ9753M1ZV</v>
          </cell>
          <cell r="D130" t="str">
            <v>NEW DELHI</v>
          </cell>
          <cell r="E130">
            <v>110015</v>
          </cell>
        </row>
        <row r="131">
          <cell r="B131" t="str">
            <v>JSP GREEN WIND 1 PVT LTD</v>
          </cell>
          <cell r="C131" t="str">
            <v>07AAFCJ9753M1ZV</v>
          </cell>
          <cell r="D131" t="str">
            <v>NEW DELHI</v>
          </cell>
          <cell r="E131">
            <v>110015</v>
          </cell>
        </row>
        <row r="132">
          <cell r="B132" t="str">
            <v>JSP GREEN WIND 1 PVT LTD</v>
          </cell>
          <cell r="C132" t="str">
            <v>07AAFCJ9753M1ZV</v>
          </cell>
          <cell r="D132" t="str">
            <v>NEW DELHI</v>
          </cell>
          <cell r="E132">
            <v>110015</v>
          </cell>
        </row>
        <row r="133">
          <cell r="B133" t="str">
            <v>JSP GREEN WIND 1 PVT LTD</v>
          </cell>
          <cell r="C133" t="str">
            <v>07AAFCJ9753M1ZV</v>
          </cell>
          <cell r="D133" t="str">
            <v>NEW DELHI</v>
          </cell>
          <cell r="E133">
            <v>110015</v>
          </cell>
        </row>
        <row r="134">
          <cell r="B134" t="str">
            <v>JSP GREEN WIND 1 PVT LTD</v>
          </cell>
          <cell r="C134" t="str">
            <v>07AAFCJ9753M1ZV</v>
          </cell>
          <cell r="D134" t="str">
            <v>NEW DELHI</v>
          </cell>
          <cell r="E134">
            <v>110015</v>
          </cell>
        </row>
        <row r="135">
          <cell r="B135" t="str">
            <v xml:space="preserve">DMS FOUNDRY </v>
          </cell>
          <cell r="C135" t="str">
            <v>33AAMFD4429N1Z4</v>
          </cell>
          <cell r="D135" t="str">
            <v>COIMBATORE</v>
          </cell>
          <cell r="E135">
            <v>641107</v>
          </cell>
        </row>
        <row r="136">
          <cell r="B136" t="str">
            <v xml:space="preserve">DMS FOUNDRY </v>
          </cell>
          <cell r="C136" t="str">
            <v>33AAMFD4429N1Z4</v>
          </cell>
          <cell r="D136" t="str">
            <v>COIMBATORE</v>
          </cell>
          <cell r="E136">
            <v>641107</v>
          </cell>
        </row>
        <row r="137">
          <cell r="B137" t="str">
            <v>JSP GREEN WIND 1 PVT LTD</v>
          </cell>
          <cell r="C137" t="str">
            <v>07AAFCJ9753M1ZV</v>
          </cell>
          <cell r="D137" t="str">
            <v>NEW DELHI</v>
          </cell>
          <cell r="E137">
            <v>110015</v>
          </cell>
        </row>
        <row r="138">
          <cell r="B138" t="str">
            <v>JSP GREEN WIND 1 PVT LTD</v>
          </cell>
          <cell r="C138" t="str">
            <v>07AAFCJ9753M1ZV</v>
          </cell>
          <cell r="D138" t="str">
            <v>NEW DELHI</v>
          </cell>
          <cell r="E138">
            <v>110015</v>
          </cell>
        </row>
        <row r="139">
          <cell r="B139" t="str">
            <v>JSP GREEN WIND 1 PVT LTD</v>
          </cell>
          <cell r="C139" t="str">
            <v>07AAFCJ9753M1ZV</v>
          </cell>
          <cell r="D139" t="str">
            <v>NEW DELHI</v>
          </cell>
          <cell r="E139">
            <v>110015</v>
          </cell>
        </row>
        <row r="140">
          <cell r="B140" t="str">
            <v>JSP GREEN WIND 1 PVT LTD</v>
          </cell>
          <cell r="C140" t="str">
            <v>07AAFCJ9753M1ZV</v>
          </cell>
          <cell r="D140" t="str">
            <v>NEW DELHI</v>
          </cell>
          <cell r="E140">
            <v>110015</v>
          </cell>
        </row>
        <row r="141">
          <cell r="B141" t="str">
            <v>JSP GREEN WIND 1 PVT LTD</v>
          </cell>
          <cell r="C141" t="str">
            <v>07AAFCJ9753M1ZV</v>
          </cell>
          <cell r="D141" t="str">
            <v>NEW DELHI</v>
          </cell>
          <cell r="E141">
            <v>110015</v>
          </cell>
        </row>
        <row r="142">
          <cell r="B142" t="str">
            <v>JSP GREEN WIND 1 PVT LTD</v>
          </cell>
          <cell r="C142" t="str">
            <v>07AAFCJ9753M1ZV</v>
          </cell>
          <cell r="D142" t="str">
            <v>NEW DELHI</v>
          </cell>
          <cell r="E142">
            <v>110015</v>
          </cell>
        </row>
        <row r="143">
          <cell r="B143" t="str">
            <v>JSP GREEN WIND 1 PVT LTD</v>
          </cell>
          <cell r="C143" t="str">
            <v>07AAFCJ9753M1ZV</v>
          </cell>
          <cell r="D143" t="str">
            <v>NEW DELHI</v>
          </cell>
          <cell r="E143">
            <v>110015</v>
          </cell>
        </row>
        <row r="144">
          <cell r="B144" t="str">
            <v>JSP GREEN WIND 1 PVT LTD</v>
          </cell>
          <cell r="C144" t="str">
            <v>07AAFCJ9753M1ZV</v>
          </cell>
          <cell r="D144" t="str">
            <v>NEW DELHI</v>
          </cell>
          <cell r="E144">
            <v>110015</v>
          </cell>
        </row>
        <row r="145">
          <cell r="B145" t="str">
            <v>JSP GREEN WIND 1 PVT LTD</v>
          </cell>
          <cell r="C145" t="str">
            <v>07AAFCJ9753M1ZV</v>
          </cell>
          <cell r="D145" t="str">
            <v>NEW DELHI</v>
          </cell>
          <cell r="E145">
            <v>110015</v>
          </cell>
        </row>
        <row r="146">
          <cell r="B146" t="str">
            <v>JSP GREEN WIND 1 PVT LTD</v>
          </cell>
          <cell r="C146" t="str">
            <v>07AAFCJ9753M1ZV</v>
          </cell>
          <cell r="D146" t="str">
            <v>NEW DELHI</v>
          </cell>
          <cell r="E146">
            <v>110015</v>
          </cell>
        </row>
        <row r="147">
          <cell r="B147" t="str">
            <v>JSP GREEN WIND 1 PVT LTD</v>
          </cell>
          <cell r="C147" t="str">
            <v>07AAFCJ9753M1ZV</v>
          </cell>
          <cell r="D147" t="str">
            <v>NEW DELHI</v>
          </cell>
          <cell r="E147">
            <v>110015</v>
          </cell>
        </row>
        <row r="148">
          <cell r="B148" t="str">
            <v>JSP GREEN WIND 1 PVT LTD</v>
          </cell>
          <cell r="C148" t="str">
            <v>07AAFCJ9753M1ZV</v>
          </cell>
          <cell r="D148" t="str">
            <v>NEW DELHI</v>
          </cell>
          <cell r="E148">
            <v>110015</v>
          </cell>
        </row>
        <row r="149">
          <cell r="B149" t="str">
            <v>JSP GREEN WIND 1 PVT LTD</v>
          </cell>
          <cell r="C149" t="str">
            <v>07AAFCJ9753M1ZV</v>
          </cell>
          <cell r="D149" t="str">
            <v>NEW DELHI</v>
          </cell>
          <cell r="E149">
            <v>110015</v>
          </cell>
        </row>
        <row r="150">
          <cell r="B150" t="str">
            <v>JSP GREEN WIND 1 PVT LTD</v>
          </cell>
          <cell r="C150" t="str">
            <v>07AAFCJ9753M1ZV</v>
          </cell>
          <cell r="D150" t="str">
            <v>NEW DELHI</v>
          </cell>
          <cell r="E150">
            <v>110015</v>
          </cell>
        </row>
        <row r="151">
          <cell r="B151" t="str">
            <v>JSP GREEN WIND 1 PVT LTD</v>
          </cell>
          <cell r="C151" t="str">
            <v>07AAFCJ9753M1ZV</v>
          </cell>
          <cell r="D151" t="str">
            <v>NEW DELHI</v>
          </cell>
          <cell r="E151">
            <v>110015</v>
          </cell>
        </row>
        <row r="152">
          <cell r="B152" t="str">
            <v>JSP GREEN WIND 1 PVT LTD</v>
          </cell>
          <cell r="C152" t="str">
            <v>07AAFCJ9753M1ZV</v>
          </cell>
          <cell r="D152" t="str">
            <v>NEW DELHI</v>
          </cell>
          <cell r="E152">
            <v>110015</v>
          </cell>
        </row>
        <row r="153">
          <cell r="B153" t="str">
            <v>JSP GREEN WIND 1 PVT LTD</v>
          </cell>
          <cell r="C153" t="str">
            <v>07AAFCJ9753M1ZV</v>
          </cell>
          <cell r="D153" t="str">
            <v>NEW DELHI</v>
          </cell>
          <cell r="E153">
            <v>110015</v>
          </cell>
        </row>
        <row r="154">
          <cell r="B154" t="str">
            <v>JSP GREEN WIND 1 PVT LTD</v>
          </cell>
          <cell r="C154" t="str">
            <v>07AAFCJ9753M1ZV</v>
          </cell>
          <cell r="D154" t="str">
            <v>NEW DELHI</v>
          </cell>
          <cell r="E154">
            <v>110015</v>
          </cell>
        </row>
        <row r="155">
          <cell r="B155" t="str">
            <v>JSP GREEN WIND 1 PVT LTD</v>
          </cell>
          <cell r="C155" t="str">
            <v>07AAFCJ9753M1ZV</v>
          </cell>
          <cell r="D155" t="str">
            <v>NEW DELHI</v>
          </cell>
          <cell r="E155">
            <v>110015</v>
          </cell>
        </row>
        <row r="156">
          <cell r="B156" t="str">
            <v>JSP GREEN WIND 1 PVT LTD</v>
          </cell>
          <cell r="C156" t="str">
            <v>07AAFCJ9753M1ZV</v>
          </cell>
          <cell r="D156" t="str">
            <v>NEW DELHI</v>
          </cell>
          <cell r="E156">
            <v>110015</v>
          </cell>
        </row>
        <row r="157">
          <cell r="B157" t="str">
            <v>JSP GREEN WIND 1 PVT LTD</v>
          </cell>
          <cell r="C157" t="str">
            <v>07AAFCJ9753M1ZV</v>
          </cell>
          <cell r="D157" t="str">
            <v>NEW DELHI</v>
          </cell>
          <cell r="E157">
            <v>110015</v>
          </cell>
        </row>
        <row r="158">
          <cell r="B158" t="str">
            <v>JSP GREEN WIND 1 PVT LTD</v>
          </cell>
          <cell r="C158" t="str">
            <v>07AAFCJ9753M1ZV</v>
          </cell>
          <cell r="D158" t="str">
            <v>NEW DELHI</v>
          </cell>
          <cell r="E158">
            <v>110015</v>
          </cell>
        </row>
        <row r="159">
          <cell r="B159" t="str">
            <v>JSP GREEN WIND 1 PVT LTD</v>
          </cell>
          <cell r="C159" t="str">
            <v>07AAFCJ9753M1ZV</v>
          </cell>
          <cell r="D159" t="str">
            <v>NEW DELHI</v>
          </cell>
          <cell r="E159">
            <v>110015</v>
          </cell>
        </row>
        <row r="160">
          <cell r="B160" t="str">
            <v>JSP GREEN WIND 1 PVT LTD</v>
          </cell>
          <cell r="C160" t="str">
            <v>07AAFCJ9753M1ZV</v>
          </cell>
          <cell r="D160" t="str">
            <v>NEW DELHI</v>
          </cell>
          <cell r="E160">
            <v>110015</v>
          </cell>
        </row>
        <row r="161">
          <cell r="B161" t="str">
            <v>JSP GREEN WIND 1 PVT LTD</v>
          </cell>
          <cell r="C161" t="str">
            <v>07AAFCJ9753M1ZV</v>
          </cell>
          <cell r="D161" t="str">
            <v>NEW DELHI</v>
          </cell>
          <cell r="E161">
            <v>110015</v>
          </cell>
        </row>
        <row r="162">
          <cell r="B162" t="str">
            <v>JSP GREEN WIND 1 PVT LTD</v>
          </cell>
          <cell r="C162" t="str">
            <v>07AAFCJ9753M1ZV</v>
          </cell>
          <cell r="D162" t="str">
            <v>NEW DELHI</v>
          </cell>
          <cell r="E162">
            <v>110015</v>
          </cell>
        </row>
        <row r="163">
          <cell r="B163" t="str">
            <v>GREENTEK INDIA LTD</v>
          </cell>
          <cell r="C163" t="str">
            <v>36AACCG9736C1ZM</v>
          </cell>
          <cell r="D163" t="str">
            <v xml:space="preserve">TELANGANA </v>
          </cell>
          <cell r="E163">
            <v>500026</v>
          </cell>
        </row>
        <row r="164">
          <cell r="B164" t="str">
            <v>GREENTEK INDIA LTD</v>
          </cell>
          <cell r="C164" t="str">
            <v>36AACCG9736C1ZM</v>
          </cell>
          <cell r="D164" t="str">
            <v xml:space="preserve">TELANGANA </v>
          </cell>
          <cell r="E164">
            <v>500026</v>
          </cell>
        </row>
        <row r="165">
          <cell r="B165" t="str">
            <v>JSP GREEN WIND 1 PVT LTD</v>
          </cell>
          <cell r="C165" t="str">
            <v>07AAFCJ9753M1ZV</v>
          </cell>
          <cell r="D165" t="str">
            <v>NEW DELHI</v>
          </cell>
          <cell r="E165">
            <v>110015</v>
          </cell>
        </row>
        <row r="166">
          <cell r="B166" t="str">
            <v>JSP GREEN WIND 1 PVT LTD</v>
          </cell>
          <cell r="C166" t="str">
            <v>07AAFCJ9753M1ZV</v>
          </cell>
          <cell r="D166" t="str">
            <v>NEW DELHI</v>
          </cell>
          <cell r="E166">
            <v>110015</v>
          </cell>
        </row>
        <row r="167">
          <cell r="B167" t="str">
            <v>JSP GREEN WIND 1 PVT LTD</v>
          </cell>
          <cell r="C167" t="str">
            <v>07AAFCJ9753M1ZV</v>
          </cell>
          <cell r="D167" t="str">
            <v>NEW DELHI</v>
          </cell>
          <cell r="E167">
            <v>110015</v>
          </cell>
        </row>
        <row r="168">
          <cell r="B168" t="str">
            <v>JSP GREEN WIND 1 PVT LTD</v>
          </cell>
          <cell r="C168" t="str">
            <v>07AAFCJ9753M1ZV</v>
          </cell>
          <cell r="D168" t="str">
            <v>NEW DELHI</v>
          </cell>
          <cell r="E168">
            <v>110015</v>
          </cell>
        </row>
        <row r="169">
          <cell r="B169" t="str">
            <v>JSP GREEN WIND 1 PVT LTD</v>
          </cell>
          <cell r="C169" t="str">
            <v>07AAFCJ9753M1ZV</v>
          </cell>
          <cell r="D169" t="str">
            <v>NEW DELHI</v>
          </cell>
          <cell r="E169">
            <v>110015</v>
          </cell>
        </row>
        <row r="170">
          <cell r="B170" t="str">
            <v>JSP GREEN WIND 1 PVT LTD</v>
          </cell>
          <cell r="C170" t="str">
            <v>07AAFCJ9753M1ZV</v>
          </cell>
          <cell r="D170" t="str">
            <v>NEW DELHI</v>
          </cell>
          <cell r="E170">
            <v>110015</v>
          </cell>
        </row>
        <row r="171">
          <cell r="B171" t="str">
            <v>JSP GREEN WIND 1 PVT LTD</v>
          </cell>
          <cell r="C171" t="str">
            <v>07AAFCJ9753M1ZV</v>
          </cell>
          <cell r="D171" t="str">
            <v>NEW DELHI</v>
          </cell>
          <cell r="E171">
            <v>110015</v>
          </cell>
        </row>
        <row r="172">
          <cell r="B172" t="str">
            <v>JSP GREEN WIND 1 PVT LTD</v>
          </cell>
          <cell r="C172" t="str">
            <v>07AAFCJ9753M1ZV</v>
          </cell>
          <cell r="D172" t="str">
            <v>NEW DELHI</v>
          </cell>
          <cell r="E172">
            <v>110015</v>
          </cell>
        </row>
        <row r="173">
          <cell r="B173" t="str">
            <v>JSP GREEN WIND 1 PVT LTD</v>
          </cell>
          <cell r="C173" t="str">
            <v>07AAFCJ9753M1ZV</v>
          </cell>
          <cell r="D173" t="str">
            <v>NEW DELHI</v>
          </cell>
          <cell r="E173">
            <v>110015</v>
          </cell>
        </row>
        <row r="174">
          <cell r="B174" t="str">
            <v>JSP GREEN WIND 1 PVT LTD</v>
          </cell>
          <cell r="C174" t="str">
            <v>07AAFCJ9753M1ZV</v>
          </cell>
          <cell r="D174" t="str">
            <v>NEW DELHI</v>
          </cell>
          <cell r="E174">
            <v>110015</v>
          </cell>
        </row>
        <row r="175">
          <cell r="B175" t="str">
            <v>JSP GREEN WIND 1 PVT LTD</v>
          </cell>
          <cell r="C175" t="str">
            <v>07AAFCJ9753M1ZV</v>
          </cell>
          <cell r="D175" t="str">
            <v>NEW DELHI</v>
          </cell>
          <cell r="E175">
            <v>110015</v>
          </cell>
        </row>
        <row r="176">
          <cell r="B176" t="str">
            <v>JSP GREEN WIND 1 PVT LTD</v>
          </cell>
          <cell r="C176" t="str">
            <v>07AAFCJ9753M1ZV</v>
          </cell>
          <cell r="D176" t="str">
            <v>NEW DELHI</v>
          </cell>
          <cell r="E176">
            <v>110015</v>
          </cell>
        </row>
        <row r="177">
          <cell r="B177" t="str">
            <v>JSP GREEN WIND 1 PVT LTD</v>
          </cell>
          <cell r="C177" t="str">
            <v>07AAFCJ9753M1ZV</v>
          </cell>
          <cell r="D177" t="str">
            <v>NEW DELHI</v>
          </cell>
          <cell r="E177">
            <v>110015</v>
          </cell>
        </row>
        <row r="178">
          <cell r="B178" t="str">
            <v>JSP GREEN WIND 1 PVT LTD</v>
          </cell>
          <cell r="C178" t="str">
            <v>07AAFCJ9753M1ZV</v>
          </cell>
          <cell r="D178" t="str">
            <v>NEW DELHI</v>
          </cell>
          <cell r="E178">
            <v>110015</v>
          </cell>
        </row>
        <row r="179">
          <cell r="B179" t="str">
            <v>JSP GREEN WIND 1 PVT LTD</v>
          </cell>
          <cell r="C179" t="str">
            <v>07AAFCJ9753M1ZV</v>
          </cell>
          <cell r="D179" t="str">
            <v>NEW DELHI</v>
          </cell>
          <cell r="E179">
            <v>110015</v>
          </cell>
        </row>
        <row r="180">
          <cell r="B180" t="str">
            <v>JSP GREEN WIND 1 PVT LTD</v>
          </cell>
          <cell r="C180" t="str">
            <v>07AAFCJ9753M1ZV</v>
          </cell>
          <cell r="D180" t="str">
            <v>NEW DELHI</v>
          </cell>
          <cell r="E180">
            <v>110015</v>
          </cell>
        </row>
        <row r="181">
          <cell r="B181" t="str">
            <v>JSP GREEN WIND 1 PVT LTD</v>
          </cell>
          <cell r="C181" t="str">
            <v>07AAFCJ9753M1ZV</v>
          </cell>
          <cell r="D181" t="str">
            <v>NEW DELHI</v>
          </cell>
          <cell r="E181">
            <v>110015</v>
          </cell>
        </row>
        <row r="182">
          <cell r="B182" t="str">
            <v>JSP GREEN WIND 1 PVT LTD</v>
          </cell>
          <cell r="C182" t="str">
            <v>07AAFCJ9753M1ZV</v>
          </cell>
          <cell r="D182" t="str">
            <v>NEW DELHI</v>
          </cell>
          <cell r="E182">
            <v>110015</v>
          </cell>
        </row>
        <row r="183">
          <cell r="B183" t="str">
            <v>JSP GREEN WIND 1 PVT LTD</v>
          </cell>
          <cell r="C183" t="str">
            <v>07AAFCJ9753M1ZV</v>
          </cell>
          <cell r="D183" t="str">
            <v>NEW DELHI</v>
          </cell>
          <cell r="E183">
            <v>110015</v>
          </cell>
        </row>
        <row r="184">
          <cell r="B184" t="str">
            <v>JSP GREEN WIND 1 PVT LTD</v>
          </cell>
          <cell r="C184" t="str">
            <v>07AAFCJ9753M1ZV</v>
          </cell>
          <cell r="D184" t="str">
            <v>NEW DELHI</v>
          </cell>
          <cell r="E184">
            <v>110015</v>
          </cell>
        </row>
        <row r="185">
          <cell r="B185" t="str">
            <v>JSP GREEN WIND 1 PVT LTD</v>
          </cell>
          <cell r="C185" t="str">
            <v>07AAFCJ9753M1ZV</v>
          </cell>
          <cell r="D185" t="str">
            <v>NEW DELHI</v>
          </cell>
          <cell r="E185">
            <v>110015</v>
          </cell>
        </row>
        <row r="186">
          <cell r="B186" t="str">
            <v>JSP GREEN WIND 1 PVT LTD</v>
          </cell>
          <cell r="C186" t="str">
            <v>07AAFCJ9753M1ZV</v>
          </cell>
          <cell r="D186" t="str">
            <v>NEW DELHI</v>
          </cell>
          <cell r="E186">
            <v>110015</v>
          </cell>
        </row>
        <row r="187">
          <cell r="B187" t="str">
            <v>JSP GREEN WIND 1 PVT LTD</v>
          </cell>
          <cell r="C187" t="str">
            <v>07AAFCJ9753M1ZV</v>
          </cell>
          <cell r="D187" t="str">
            <v>NEW DELHI</v>
          </cell>
          <cell r="E187">
            <v>110015</v>
          </cell>
        </row>
        <row r="188">
          <cell r="B188" t="str">
            <v>JSP GREEN WIND 1 PVT LTD</v>
          </cell>
          <cell r="C188" t="str">
            <v>07AAFCJ9753M1ZV</v>
          </cell>
          <cell r="D188" t="str">
            <v>NEW DELHI</v>
          </cell>
          <cell r="E188">
            <v>110015</v>
          </cell>
        </row>
        <row r="189">
          <cell r="B189" t="str">
            <v xml:space="preserve">SRI STEEL INDUSTRIES </v>
          </cell>
          <cell r="C189" t="str">
            <v>33ABMFS0139F1ZD</v>
          </cell>
          <cell r="D189" t="str">
            <v>COIMBATORE</v>
          </cell>
          <cell r="E189">
            <v>641104</v>
          </cell>
        </row>
        <row r="190">
          <cell r="B190" t="str">
            <v>VIDUR RENEWABLE ENERGIES PVT LTD</v>
          </cell>
          <cell r="C190" t="str">
            <v>33AAJCV8919K1ZQ</v>
          </cell>
          <cell r="D190" t="str">
            <v>NAMAKKAL</v>
          </cell>
          <cell r="E190">
            <v>637001</v>
          </cell>
        </row>
        <row r="191">
          <cell r="B191" t="str">
            <v>VIDUR RENEWABLE ENERGIES PVT LTD</v>
          </cell>
          <cell r="C191" t="str">
            <v>33AAJCV8919K1ZQ</v>
          </cell>
          <cell r="D191" t="str">
            <v>NAMAKKAL</v>
          </cell>
          <cell r="E191">
            <v>637001</v>
          </cell>
        </row>
        <row r="192">
          <cell r="B192" t="str">
            <v>JSP GREEN WIND 1 PVT LTD</v>
          </cell>
          <cell r="C192" t="str">
            <v>07AAFCJ9753M1ZV</v>
          </cell>
          <cell r="D192" t="str">
            <v>NEW DELHI</v>
          </cell>
          <cell r="E192">
            <v>110015</v>
          </cell>
        </row>
        <row r="193">
          <cell r="B193" t="str">
            <v>JSP GREEN WIND 1 PVT LTD</v>
          </cell>
          <cell r="C193" t="str">
            <v>07AAFCJ9753M1ZV</v>
          </cell>
          <cell r="D193" t="str">
            <v>NEW DELHI</v>
          </cell>
          <cell r="E193">
            <v>110015</v>
          </cell>
        </row>
        <row r="194">
          <cell r="B194" t="str">
            <v>JSP GREEN WIND 1 PVT LTD</v>
          </cell>
          <cell r="C194" t="str">
            <v>07AAFCJ9753M1ZV</v>
          </cell>
          <cell r="D194" t="str">
            <v>NEW DELHI</v>
          </cell>
          <cell r="E194">
            <v>110015</v>
          </cell>
        </row>
        <row r="195">
          <cell r="B195" t="str">
            <v>JSP GREEN WIND 1 PVT LTD</v>
          </cell>
          <cell r="C195" t="str">
            <v>07AAFCJ9753M1ZV</v>
          </cell>
          <cell r="D195" t="str">
            <v>NEW DELHI</v>
          </cell>
          <cell r="E195">
            <v>110015</v>
          </cell>
        </row>
        <row r="196">
          <cell r="B196" t="str">
            <v>SUNTASTIC ENGINEERING PVT LTD</v>
          </cell>
          <cell r="C196" t="str">
            <v>33AAXCS4958B1ZZ</v>
          </cell>
          <cell r="D196" t="str">
            <v>CHENNAI</v>
          </cell>
          <cell r="E196">
            <v>600044</v>
          </cell>
        </row>
        <row r="197">
          <cell r="B197" t="str">
            <v>SUNTASTIC ENGINEERING PVT LTD</v>
          </cell>
          <cell r="C197" t="str">
            <v>33AAXCS4958B1ZZ</v>
          </cell>
          <cell r="D197" t="str">
            <v>CHENNAI</v>
          </cell>
          <cell r="E197">
            <v>600044</v>
          </cell>
        </row>
        <row r="198">
          <cell r="B198" t="str">
            <v>MGM DIAMOND BEACH RESORTS P LTD</v>
          </cell>
          <cell r="C198" t="str">
            <v>33AAACM5270F1ZT</v>
          </cell>
          <cell r="D198" t="str">
            <v>MYLOPORE CHENNAI</v>
          </cell>
          <cell r="E198">
            <v>600004</v>
          </cell>
        </row>
        <row r="199">
          <cell r="B199" t="str">
            <v>MAHARISHI POWER PROJECTS</v>
          </cell>
          <cell r="C199" t="str">
            <v>33ABSFM7002P1ZS</v>
          </cell>
          <cell r="D199" t="str">
            <v>MOHANUR RD NAMAKKAL</v>
          </cell>
          <cell r="E199">
            <v>637001</v>
          </cell>
        </row>
        <row r="200">
          <cell r="B200" t="str">
            <v>GREEN INFRA FARMS LTD</v>
          </cell>
          <cell r="C200" t="str">
            <v>33AADCG2998K1Z8</v>
          </cell>
          <cell r="D200" t="str">
            <v xml:space="preserve">TIRUNELVELI </v>
          </cell>
          <cell r="E200">
            <v>627201</v>
          </cell>
        </row>
        <row r="201">
          <cell r="B201" t="str">
            <v>GREEN INFRA WIND ENERGY GENERATION LTD</v>
          </cell>
          <cell r="C201" t="str">
            <v>33AAECG3408R1ZE</v>
          </cell>
          <cell r="D201" t="str">
            <v xml:space="preserve">THENI </v>
          </cell>
          <cell r="E201">
            <v>625512</v>
          </cell>
        </row>
        <row r="202">
          <cell r="B202" t="str">
            <v xml:space="preserve">PURESOL ENERGY </v>
          </cell>
          <cell r="C202" t="str">
            <v>33ABWPL0648L1Z6</v>
          </cell>
          <cell r="D202" t="str">
            <v xml:space="preserve">KARUR </v>
          </cell>
          <cell r="E202">
            <v>639002</v>
          </cell>
        </row>
        <row r="203">
          <cell r="B203" t="str">
            <v xml:space="preserve">PURESOL ENERGY </v>
          </cell>
          <cell r="C203" t="str">
            <v>33ABWPL0648L1Z6</v>
          </cell>
          <cell r="D203" t="str">
            <v xml:space="preserve">KARUR </v>
          </cell>
          <cell r="E203">
            <v>639002</v>
          </cell>
        </row>
        <row r="204">
          <cell r="B204" t="str">
            <v>ENERGYMAN POWER TECHNOLOGIES INDIA PVT LTD</v>
          </cell>
          <cell r="C204" t="str">
            <v>33AAECE4357P1ZA</v>
          </cell>
          <cell r="D204" t="str">
            <v>PALANI</v>
          </cell>
          <cell r="E204">
            <v>624601</v>
          </cell>
        </row>
        <row r="205">
          <cell r="B205" t="str">
            <v>RAGUPATHY GREEN ENERGY PVT LTD</v>
          </cell>
          <cell r="C205" t="str">
            <v>33AAOCR4229F1ZD</v>
          </cell>
          <cell r="D205" t="str">
            <v>NAMAKKAL</v>
          </cell>
          <cell r="E205">
            <v>637207</v>
          </cell>
        </row>
        <row r="206">
          <cell r="B206" t="str">
            <v>KONDAAS AUTOMATION PVT LTD</v>
          </cell>
          <cell r="C206" t="str">
            <v>33AAACK7337F1ZR</v>
          </cell>
          <cell r="D206" t="str">
            <v>COIMBATORE</v>
          </cell>
          <cell r="E206">
            <v>641015</v>
          </cell>
        </row>
        <row r="207">
          <cell r="B207" t="str">
            <v>KONDAAS AUTOMATION PVT LTD</v>
          </cell>
          <cell r="C207" t="str">
            <v>33AAACK7337F1ZR</v>
          </cell>
          <cell r="D207" t="str">
            <v>COIMBATORE</v>
          </cell>
          <cell r="E207">
            <v>641015</v>
          </cell>
        </row>
        <row r="208">
          <cell r="B208" t="str">
            <v>SOLAR CONCEPTS</v>
          </cell>
          <cell r="C208" t="str">
            <v>33AEBFS9254B1Z8</v>
          </cell>
          <cell r="D208" t="str">
            <v>ERODE</v>
          </cell>
          <cell r="E208">
            <v>638012</v>
          </cell>
        </row>
        <row r="209">
          <cell r="B209" t="str">
            <v>SOLAR CONCEPTS</v>
          </cell>
          <cell r="C209" t="str">
            <v>33AEBFS9254B1Z8</v>
          </cell>
          <cell r="D209" t="str">
            <v>ERODE</v>
          </cell>
          <cell r="E209">
            <v>638012</v>
          </cell>
        </row>
        <row r="210">
          <cell r="B210" t="str">
            <v>LABLE RENEWABLE ENERGY PVT LTD</v>
          </cell>
          <cell r="C210" t="str">
            <v>33AAGCL1291H1ZN</v>
          </cell>
          <cell r="D210" t="str">
            <v>ERODE</v>
          </cell>
          <cell r="E210">
            <v>638003</v>
          </cell>
        </row>
        <row r="211">
          <cell r="B211" t="str">
            <v>LABLE RENEWABLE ENERGY PVT LTD</v>
          </cell>
          <cell r="C211" t="str">
            <v>33AAGCL1291H1ZN</v>
          </cell>
          <cell r="D211" t="str">
            <v>ERODE</v>
          </cell>
          <cell r="E211">
            <v>638003</v>
          </cell>
        </row>
        <row r="212">
          <cell r="B212" t="str">
            <v>DHARANIDARA SPINNING MILLS PVT LTD</v>
          </cell>
          <cell r="C212" t="str">
            <v>33AAACD7942F1ZV</v>
          </cell>
          <cell r="D212" t="str">
            <v>SALEM.</v>
          </cell>
          <cell r="E212">
            <v>637504</v>
          </cell>
        </row>
        <row r="213">
          <cell r="B213" t="str">
            <v>DHARANIDARA SPINNING MILLS PVT LTD</v>
          </cell>
          <cell r="C213" t="str">
            <v>33AAACD7942F1ZV</v>
          </cell>
          <cell r="D213" t="str">
            <v>SALEM.</v>
          </cell>
          <cell r="E213">
            <v>637504</v>
          </cell>
        </row>
        <row r="214">
          <cell r="B214" t="str">
            <v>SSA CASTINGS INDIA PVT LTD</v>
          </cell>
          <cell r="C214" t="str">
            <v>33AAKCS9336C1ZC</v>
          </cell>
          <cell r="D214" t="str">
            <v>COIMBATORE</v>
          </cell>
          <cell r="E214">
            <v>641407</v>
          </cell>
        </row>
        <row r="215">
          <cell r="B215" t="str">
            <v>SSA CASTINGS INDIA PVT LTD</v>
          </cell>
          <cell r="C215" t="str">
            <v>33AAKCS9336C1ZC</v>
          </cell>
          <cell r="D215" t="str">
            <v>COIMBATORE</v>
          </cell>
          <cell r="E215">
            <v>641407</v>
          </cell>
        </row>
        <row r="216">
          <cell r="B216" t="str">
            <v>RENFRA ENERGY INDIA PVT LTD</v>
          </cell>
          <cell r="C216" t="str">
            <v>33AAICR5893B1ZB</v>
          </cell>
          <cell r="D216" t="str">
            <v>CHENNAI</v>
          </cell>
          <cell r="E216">
            <v>600032</v>
          </cell>
        </row>
        <row r="217">
          <cell r="B217" t="str">
            <v>RENFRA ENERGY INDIA PVT LTD</v>
          </cell>
          <cell r="C217" t="str">
            <v>33AAICR5893B1ZB</v>
          </cell>
          <cell r="D217" t="str">
            <v>CHENNAI</v>
          </cell>
          <cell r="E217">
            <v>600032</v>
          </cell>
        </row>
        <row r="218">
          <cell r="B218" t="str">
            <v>RENFRA ENERGY INDIA PVT LTD</v>
          </cell>
          <cell r="C218" t="str">
            <v>33AAICR5893B1ZB</v>
          </cell>
          <cell r="D218" t="str">
            <v>CHENNAI</v>
          </cell>
          <cell r="E218">
            <v>600032</v>
          </cell>
        </row>
        <row r="219">
          <cell r="B219" t="str">
            <v>RENFRA ENERGY INDIA PVT LTD</v>
          </cell>
          <cell r="C219" t="str">
            <v>33AAICR5893B1ZB</v>
          </cell>
          <cell r="D219" t="str">
            <v>CHENNAI</v>
          </cell>
          <cell r="E219">
            <v>600032</v>
          </cell>
        </row>
        <row r="220">
          <cell r="B220" t="str">
            <v xml:space="preserve">MOHAN MUSHROOM FARMS </v>
          </cell>
          <cell r="C220" t="str">
            <v>33ABCFM1921F1ZT</v>
          </cell>
          <cell r="D220" t="str">
            <v>COIMBATORE</v>
          </cell>
          <cell r="E220">
            <v>641671</v>
          </cell>
        </row>
        <row r="221">
          <cell r="B221" t="str">
            <v xml:space="preserve">MOHAN MUSHROOM FARMS </v>
          </cell>
          <cell r="C221" t="str">
            <v>33ABCFM1921F1ZT</v>
          </cell>
          <cell r="D221" t="str">
            <v>COIMBATORE</v>
          </cell>
          <cell r="E221">
            <v>641671</v>
          </cell>
        </row>
        <row r="222">
          <cell r="B222" t="str">
            <v>TARAN GREEN ENERGY PVT LTD</v>
          </cell>
          <cell r="C222" t="str">
            <v>33AAFCT1628R1ZY</v>
          </cell>
          <cell r="D222" t="str">
            <v>COIMBATORE</v>
          </cell>
          <cell r="E222">
            <v>641009</v>
          </cell>
        </row>
        <row r="223">
          <cell r="B223" t="str">
            <v>DHARANIDARA SPINNING MILLS PVT LTD</v>
          </cell>
          <cell r="C223" t="str">
            <v>33AAACD7942F1ZV</v>
          </cell>
          <cell r="D223" t="str">
            <v>SALEM.</v>
          </cell>
          <cell r="E223">
            <v>636007</v>
          </cell>
        </row>
        <row r="224">
          <cell r="B224" t="str">
            <v>DHARANIDARA SPINNING MILLS PVT LTD</v>
          </cell>
          <cell r="C224" t="str">
            <v>33AAACD7942F1ZV</v>
          </cell>
          <cell r="D224" t="str">
            <v>SALEM</v>
          </cell>
          <cell r="E224">
            <v>637504</v>
          </cell>
        </row>
        <row r="225">
          <cell r="B225" t="str">
            <v>ADITYA RAYS POWER PVT LTD</v>
          </cell>
          <cell r="C225" t="str">
            <v>33AAUCA0097L1Z9</v>
          </cell>
          <cell r="D225" t="str">
            <v>CHENNAI</v>
          </cell>
          <cell r="E225">
            <v>600034</v>
          </cell>
        </row>
        <row r="226">
          <cell r="B226" t="str">
            <v xml:space="preserve">PSG SONS CHARITIES METALLURGY &amp; FOUNDR </v>
          </cell>
          <cell r="C226" t="str">
            <v>33AAATP2881N2Z6</v>
          </cell>
          <cell r="D226" t="str">
            <v>COIMBATORE</v>
          </cell>
          <cell r="E226">
            <v>641062</v>
          </cell>
        </row>
        <row r="227">
          <cell r="B227" t="str">
            <v>BLUE BREEZE ENTERPRISE</v>
          </cell>
          <cell r="C227" t="str">
            <v>33AAEFB1784G1ZP</v>
          </cell>
          <cell r="D227" t="str">
            <v>TIRUPUR</v>
          </cell>
          <cell r="E227">
            <v>641606</v>
          </cell>
        </row>
        <row r="228">
          <cell r="B228" t="str">
            <v>NBV ENERGY PVT LTD</v>
          </cell>
          <cell r="C228" t="str">
            <v>33AAJCN2924Q1Z1</v>
          </cell>
          <cell r="D228" t="str">
            <v>DINDIGUL</v>
          </cell>
          <cell r="E228">
            <v>624003</v>
          </cell>
        </row>
        <row r="229">
          <cell r="B229" t="str">
            <v>PRATHYUSHA POWER GEN PVT LTD</v>
          </cell>
          <cell r="C229" t="str">
            <v>33AADCP1527F1ZV</v>
          </cell>
          <cell r="D229" t="str">
            <v>TIRUPUR</v>
          </cell>
          <cell r="E229">
            <v>641602</v>
          </cell>
        </row>
        <row r="230">
          <cell r="B230" t="str">
            <v>MANVANTARA INFRA PVT LTD</v>
          </cell>
          <cell r="C230" t="str">
            <v>33AARCM5143N1ZZ</v>
          </cell>
          <cell r="D230" t="str">
            <v>PERUNDURAI</v>
          </cell>
          <cell r="E230">
            <v>638052</v>
          </cell>
        </row>
        <row r="231">
          <cell r="B231" t="str">
            <v>P C DURAISAMY</v>
          </cell>
          <cell r="C231" t="str">
            <v>33ADDPD3558L2ZL</v>
          </cell>
          <cell r="D231" t="str">
            <v>ERODE</v>
          </cell>
          <cell r="E231">
            <v>638004</v>
          </cell>
        </row>
        <row r="232">
          <cell r="B232" t="str">
            <v xml:space="preserve">PN ENERGY </v>
          </cell>
          <cell r="C232" t="str">
            <v>33AAYFP3029N1ZM</v>
          </cell>
          <cell r="D232" t="str">
            <v>SALEM</v>
          </cell>
          <cell r="E232">
            <v>636007</v>
          </cell>
        </row>
        <row r="233">
          <cell r="B233" t="str">
            <v>BLUE BREEZE ENTERPRISE</v>
          </cell>
          <cell r="C233" t="str">
            <v>33AAEFB1784G1ZP</v>
          </cell>
          <cell r="D233" t="str">
            <v>TIRUPUR</v>
          </cell>
          <cell r="E233">
            <v>641606</v>
          </cell>
        </row>
        <row r="234">
          <cell r="B234" t="str">
            <v>CEE BEE UNIVERSE PVT LTD</v>
          </cell>
          <cell r="C234" t="str">
            <v>33AALCC9882G1Z8</v>
          </cell>
          <cell r="D234" t="str">
            <v>SIVAGANGAI</v>
          </cell>
          <cell r="E234">
            <v>630611</v>
          </cell>
        </row>
        <row r="235">
          <cell r="B235" t="str">
            <v>CEE BEE UNIVERSE PVT LTD</v>
          </cell>
          <cell r="C235" t="str">
            <v>33AALCC9882G1Z8</v>
          </cell>
          <cell r="D235" t="str">
            <v>SIVAGANGAI</v>
          </cell>
          <cell r="E235">
            <v>630611</v>
          </cell>
        </row>
        <row r="236">
          <cell r="B236" t="str">
            <v>OIL &amp; NATURAL GAS CORPORATION LTD</v>
          </cell>
          <cell r="C236" t="str">
            <v>33AAACO1598A1ZU</v>
          </cell>
          <cell r="D236" t="str">
            <v>KARAIKKAL</v>
          </cell>
          <cell r="E236">
            <v>609604</v>
          </cell>
        </row>
        <row r="237">
          <cell r="B237" t="str">
            <v>OIL &amp; NATURAL GAS CORPORATION LTD</v>
          </cell>
          <cell r="C237" t="str">
            <v>33AAACO1598A1ZU</v>
          </cell>
          <cell r="D237" t="str">
            <v>KARAIKKAL</v>
          </cell>
          <cell r="E237">
            <v>609604</v>
          </cell>
        </row>
        <row r="238">
          <cell r="B238" t="str">
            <v>SRTL GREEN ENERGY FIELDS PVT LTD</v>
          </cell>
          <cell r="C238" t="str">
            <v>33ABJCS5237L1Z0</v>
          </cell>
          <cell r="D238" t="str">
            <v>POLLACHI</v>
          </cell>
          <cell r="E238">
            <v>642002</v>
          </cell>
        </row>
        <row r="239">
          <cell r="B239" t="str">
            <v>SRTL GREEN ENERGY FIELDS PVT LTD</v>
          </cell>
          <cell r="C239" t="str">
            <v>33ABJCS5237L1Z0</v>
          </cell>
          <cell r="D239" t="str">
            <v>POLLACHI</v>
          </cell>
          <cell r="E239">
            <v>642002</v>
          </cell>
        </row>
        <row r="240">
          <cell r="B240" t="str">
            <v>LILAC ECOENERGY PVT LTD</v>
          </cell>
          <cell r="C240" t="str">
            <v>33AAECL5165G1ZM</v>
          </cell>
          <cell r="D240" t="str">
            <v>COIMBATORE</v>
          </cell>
          <cell r="E240">
            <v>641004</v>
          </cell>
        </row>
        <row r="241">
          <cell r="B241" t="str">
            <v>LILAC ECOENERGY PVT LTD</v>
          </cell>
          <cell r="C241" t="str">
            <v>33AAECL5165G1ZM</v>
          </cell>
          <cell r="D241" t="str">
            <v>COIMBATORE</v>
          </cell>
          <cell r="E241">
            <v>641004</v>
          </cell>
        </row>
        <row r="242">
          <cell r="B242" t="str">
            <v>GEE YES INDIA ENGINEERING TEC</v>
          </cell>
          <cell r="C242" t="str">
            <v>33AAICG1034H1Z1</v>
          </cell>
          <cell r="D242" t="str">
            <v>CHENNAI</v>
          </cell>
          <cell r="E242">
            <v>600040</v>
          </cell>
        </row>
        <row r="243">
          <cell r="B243" t="str">
            <v>GREEN INFRA WIND POWER PROJECTS LTD</v>
          </cell>
          <cell r="C243" t="str">
            <v>33AAECG3407A1ZE</v>
          </cell>
          <cell r="D243" t="str">
            <v>THENI</v>
          </cell>
          <cell r="E243">
            <v>625512</v>
          </cell>
        </row>
        <row r="244">
          <cell r="B244" t="str">
            <v>LILAC ECOENERGY PVT LTD</v>
          </cell>
          <cell r="C244" t="str">
            <v>33AAECL5165G1ZM</v>
          </cell>
          <cell r="D244" t="str">
            <v>COIMBATORE</v>
          </cell>
          <cell r="E244">
            <v>641004</v>
          </cell>
        </row>
        <row r="245">
          <cell r="B245" t="str">
            <v>LILAC ECOENERGY PVT LTD</v>
          </cell>
          <cell r="C245" t="str">
            <v>33AAECL5165G1ZM</v>
          </cell>
          <cell r="D245" t="str">
            <v>COIMBATORE</v>
          </cell>
          <cell r="E245">
            <v>641004</v>
          </cell>
        </row>
        <row r="246">
          <cell r="B246" t="str">
            <v>THANGAMMAN FASHOINS PVT LTD</v>
          </cell>
          <cell r="C246" t="str">
            <v>33AAKCT3706B2ZQ</v>
          </cell>
          <cell r="D246" t="str">
            <v>TIRUPUR</v>
          </cell>
          <cell r="E246">
            <v>641606</v>
          </cell>
        </row>
        <row r="247">
          <cell r="B247" t="str">
            <v>PATTARA POWER PROJECTS PVT LTD</v>
          </cell>
          <cell r="C247" t="str">
            <v>33AAECP7103Q1Z7</v>
          </cell>
          <cell r="D247" t="str">
            <v>KERALA</v>
          </cell>
          <cell r="E247">
            <v>688525</v>
          </cell>
        </row>
        <row r="248">
          <cell r="B248" t="str">
            <v xml:space="preserve">SPENCER RENEWABLE </v>
          </cell>
          <cell r="C248" t="str">
            <v>33ABLCS5869E1ZZ</v>
          </cell>
          <cell r="D248" t="str">
            <v>TIRUPUR</v>
          </cell>
          <cell r="E248">
            <v>641607</v>
          </cell>
        </row>
        <row r="249">
          <cell r="B249" t="str">
            <v>KRISHNA GREEN TECH PVT LTD</v>
          </cell>
          <cell r="C249" t="str">
            <v>33AAGCK8608P1Z0</v>
          </cell>
          <cell r="D249" t="str">
            <v>KARUR</v>
          </cell>
          <cell r="E249">
            <v>639002</v>
          </cell>
        </row>
        <row r="250">
          <cell r="B250" t="str">
            <v>KRISHNA GREEN TECH PVT LTD</v>
          </cell>
          <cell r="C250" t="str">
            <v>33ABLCS9759F1ZS</v>
          </cell>
          <cell r="D250" t="str">
            <v>KARUR</v>
          </cell>
          <cell r="E250">
            <v>639002</v>
          </cell>
        </row>
        <row r="251">
          <cell r="B251" t="str">
            <v>SECAN ENERGY SOLUTION PVT LTD</v>
          </cell>
          <cell r="C251" t="str">
            <v>33ABACS6208G1ZN</v>
          </cell>
          <cell r="D251" t="str">
            <v>COIMBATORE</v>
          </cell>
          <cell r="E251">
            <v>641021</v>
          </cell>
        </row>
        <row r="252">
          <cell r="B252" t="str">
            <v xml:space="preserve">SELVAGANAPATHY TEXTILES </v>
          </cell>
          <cell r="C252" t="str">
            <v>33AADFS7115H1ZE</v>
          </cell>
          <cell r="D252" t="str">
            <v xml:space="preserve">POLLACHI </v>
          </cell>
          <cell r="E252">
            <v>642006</v>
          </cell>
        </row>
        <row r="253">
          <cell r="B253" t="str">
            <v>AMOKHA GREEN ENERGY PVT LTD</v>
          </cell>
          <cell r="C253" t="str">
            <v>33ABACA2337E1ZB</v>
          </cell>
          <cell r="D253" t="str">
            <v xml:space="preserve">VEDASANDUR </v>
          </cell>
          <cell r="E253">
            <v>624711</v>
          </cell>
        </row>
        <row r="254">
          <cell r="B254" t="str">
            <v>AMIRTHA GREEN INFRA PVT LTD</v>
          </cell>
          <cell r="C254" t="str">
            <v>33AAKCA5018R1ZC</v>
          </cell>
          <cell r="D254" t="str">
            <v>KARUR</v>
          </cell>
          <cell r="E254">
            <v>639002</v>
          </cell>
        </row>
        <row r="255">
          <cell r="B255" t="str">
            <v>SAN POWER GENERATION TRANSMISSION</v>
          </cell>
          <cell r="C255" t="str">
            <v>33ABDCS0041A1Z9</v>
          </cell>
          <cell r="D255" t="str">
            <v>CHENNAI</v>
          </cell>
          <cell r="E255">
            <v>600040</v>
          </cell>
        </row>
        <row r="256">
          <cell r="B256" t="str">
            <v xml:space="preserve">ATLAS EXPORT ENTERPRISES </v>
          </cell>
          <cell r="C256" t="str">
            <v>33AAAFA4788R1ZX</v>
          </cell>
          <cell r="D256" t="str">
            <v>KARUR</v>
          </cell>
          <cell r="E256">
            <v>639001</v>
          </cell>
        </row>
        <row r="257">
          <cell r="B257" t="str">
            <v>SARVESH SOLAR POWER PVT LTD</v>
          </cell>
          <cell r="C257" t="str">
            <v>33ABHCS3777R1ZH</v>
          </cell>
          <cell r="D257" t="str">
            <v>CHENNAI</v>
          </cell>
          <cell r="E257">
            <v>638051</v>
          </cell>
        </row>
        <row r="258">
          <cell r="B258" t="str">
            <v>AMIRTHA GREEN INFRA PVT LTD</v>
          </cell>
          <cell r="C258" t="str">
            <v>33AAKCA5018R1ZC</v>
          </cell>
          <cell r="D258" t="str">
            <v>KARUR</v>
          </cell>
          <cell r="E258">
            <v>639002</v>
          </cell>
        </row>
        <row r="259">
          <cell r="B259" t="str">
            <v>AMIRTHA GREEN INFRA PVT LTD</v>
          </cell>
          <cell r="C259" t="str">
            <v>33AAKCA5018R1ZC</v>
          </cell>
          <cell r="D259" t="str">
            <v>KARUR</v>
          </cell>
          <cell r="E259">
            <v>639002</v>
          </cell>
        </row>
        <row r="260">
          <cell r="B260" t="str">
            <v>NALLAM WIND FARMS PVT LTD</v>
          </cell>
          <cell r="C260" t="str">
            <v>33AAICN8117G1ZI</v>
          </cell>
          <cell r="D260" t="str">
            <v xml:space="preserve">KARUR </v>
          </cell>
          <cell r="E260">
            <v>639001</v>
          </cell>
        </row>
        <row r="261">
          <cell r="B261" t="str">
            <v>NALLAM WIND FARMS PVT LTD</v>
          </cell>
          <cell r="C261" t="str">
            <v>33AAICN8117G1ZI</v>
          </cell>
          <cell r="D261" t="str">
            <v xml:space="preserve">KARUR </v>
          </cell>
          <cell r="E261">
            <v>639001</v>
          </cell>
        </row>
        <row r="262">
          <cell r="B262" t="str">
            <v>VC GREEN ENERGY PVT LTD</v>
          </cell>
          <cell r="C262" t="str">
            <v>33AAICV1902F1ZP</v>
          </cell>
          <cell r="D262" t="str">
            <v>COIMBATORE</v>
          </cell>
          <cell r="E262">
            <v>641004</v>
          </cell>
        </row>
        <row r="263">
          <cell r="B263" t="str">
            <v>KAMAL SPINTEX PVT LTD</v>
          </cell>
          <cell r="C263" t="str">
            <v>33AAKCK1207A1ZA</v>
          </cell>
          <cell r="D263" t="str">
            <v>NAMAKKAL</v>
          </cell>
          <cell r="E263">
            <v>638006</v>
          </cell>
        </row>
        <row r="264">
          <cell r="B264" t="str">
            <v>A G I WIND ENERGY</v>
          </cell>
          <cell r="C264" t="str">
            <v>33ABWFA1476F1ZB</v>
          </cell>
          <cell r="D264" t="str">
            <v xml:space="preserve">TIRUNELVELI </v>
          </cell>
          <cell r="E264">
            <v>627133</v>
          </cell>
        </row>
        <row r="265">
          <cell r="B265" t="str">
            <v>A G I WIND ENERGY</v>
          </cell>
          <cell r="C265" t="str">
            <v>33ABWFA1476F1ZB</v>
          </cell>
          <cell r="D265" t="str">
            <v xml:space="preserve">TIRUNELVELI </v>
          </cell>
          <cell r="E265">
            <v>627133</v>
          </cell>
        </row>
        <row r="266">
          <cell r="B266" t="str">
            <v>ARI PRASADH SPINNERS PVT LTD</v>
          </cell>
          <cell r="C266" t="str">
            <v>33AAXCA1397C1ZK</v>
          </cell>
          <cell r="D266" t="str">
            <v>TIRUPUR</v>
          </cell>
          <cell r="E266">
            <v>641666</v>
          </cell>
        </row>
        <row r="267">
          <cell r="B267" t="str">
            <v>ARI PRASADH SPINNERS PVT LTD</v>
          </cell>
          <cell r="C267" t="str">
            <v>33AAXCA1397C1ZK</v>
          </cell>
          <cell r="D267" t="str">
            <v>TIRUPUR</v>
          </cell>
          <cell r="E267">
            <v>641666</v>
          </cell>
        </row>
        <row r="268">
          <cell r="B268" t="str">
            <v>AVR MILLS PVT LTD</v>
          </cell>
          <cell r="C268" t="str">
            <v>33AAGCA9714Q1Z7</v>
          </cell>
          <cell r="D268" t="str">
            <v>GOPICHETTIPALAYAM</v>
          </cell>
          <cell r="E268">
            <v>638453</v>
          </cell>
        </row>
        <row r="269">
          <cell r="B269" t="str">
            <v>AVR MILLS PVT LTD</v>
          </cell>
          <cell r="C269" t="str">
            <v>33AAGCA9714Q1Z7</v>
          </cell>
          <cell r="D269" t="str">
            <v>GOPICHETTIPALAYAM</v>
          </cell>
          <cell r="E269">
            <v>638453</v>
          </cell>
        </row>
        <row r="270">
          <cell r="B270" t="str">
            <v>AVR MILLS PVT LTD</v>
          </cell>
          <cell r="C270" t="str">
            <v>33AAGCA9714Q1Z7</v>
          </cell>
          <cell r="D270" t="str">
            <v>GOPICHETTIPALAYAM</v>
          </cell>
          <cell r="E270">
            <v>638453</v>
          </cell>
        </row>
        <row r="271">
          <cell r="B271" t="str">
            <v>AVR MILLS PVT LTD</v>
          </cell>
          <cell r="C271" t="str">
            <v>33AAGCA9714Q1Z7</v>
          </cell>
          <cell r="D271" t="str">
            <v>GOPICHETTIPALAYAM</v>
          </cell>
          <cell r="E271">
            <v>638453</v>
          </cell>
        </row>
        <row r="272">
          <cell r="B272" t="str">
            <v>PRAKASH SILKS SAREES  PVT LTD</v>
          </cell>
          <cell r="C272" t="str">
            <v>33AAHCP5774A1ZK</v>
          </cell>
          <cell r="D272" t="str">
            <v>KANCHIPURAM</v>
          </cell>
          <cell r="E272">
            <v>631501</v>
          </cell>
        </row>
        <row r="273">
          <cell r="B273" t="str">
            <v xml:space="preserve">KNITCARE </v>
          </cell>
          <cell r="C273" t="str">
            <v>33AAHFK8341H1ZC</v>
          </cell>
          <cell r="D273" t="str">
            <v>TIRUPUR</v>
          </cell>
          <cell r="E273">
            <v>641608</v>
          </cell>
        </row>
        <row r="274">
          <cell r="B274" t="str">
            <v xml:space="preserve">KNITCARE </v>
          </cell>
          <cell r="C274" t="str">
            <v>33AAHFK8341H1ZC</v>
          </cell>
          <cell r="D274" t="str">
            <v>TIRUPUR</v>
          </cell>
          <cell r="E274">
            <v>641608</v>
          </cell>
        </row>
        <row r="275">
          <cell r="B275" t="str">
            <v>KMS RENEWABLE PVT LTD</v>
          </cell>
          <cell r="C275" t="str">
            <v>33AAKCK7561M1Z0</v>
          </cell>
          <cell r="D275" t="str">
            <v xml:space="preserve">NAMAKKAL </v>
          </cell>
          <cell r="E275">
            <v>637001</v>
          </cell>
        </row>
        <row r="276">
          <cell r="B276" t="str">
            <v>V K A WIND POWERS PVTLTD</v>
          </cell>
          <cell r="C276" t="str">
            <v>33AAJCV5356J1ZZ</v>
          </cell>
          <cell r="D276" t="str">
            <v>KARUR</v>
          </cell>
          <cell r="E276">
            <v>639002</v>
          </cell>
        </row>
        <row r="277">
          <cell r="B277" t="str">
            <v>V K A WIND POWERS PVTLTD</v>
          </cell>
          <cell r="C277" t="str">
            <v>33AAJCV5356J1ZZ</v>
          </cell>
          <cell r="D277" t="str">
            <v>KARUR</v>
          </cell>
          <cell r="E277">
            <v>639002</v>
          </cell>
        </row>
        <row r="278">
          <cell r="B278" t="str">
            <v>SECAN NATURAL ENERGY &amp; RESOURCE PVT LTD</v>
          </cell>
          <cell r="C278" t="str">
            <v>33ABLCS9040F1ZA</v>
          </cell>
          <cell r="D278" t="str">
            <v>COIMBATORE</v>
          </cell>
          <cell r="E278">
            <v>641021</v>
          </cell>
        </row>
        <row r="279">
          <cell r="B279" t="str">
            <v>SECAN INVESCAST INDIA PVT LTD</v>
          </cell>
          <cell r="C279" t="str">
            <v>33AAJCS2315L1ZD</v>
          </cell>
          <cell r="D279" t="str">
            <v>COIMBATORE</v>
          </cell>
          <cell r="E279">
            <v>641021</v>
          </cell>
        </row>
        <row r="280">
          <cell r="B280" t="str">
            <v>VRG GREEN POWER PVT LTD</v>
          </cell>
          <cell r="C280" t="str">
            <v>33AAICV9987E1ZQ</v>
          </cell>
          <cell r="D280" t="str">
            <v>KARUR</v>
          </cell>
          <cell r="E280">
            <v>639111</v>
          </cell>
        </row>
        <row r="281">
          <cell r="B281" t="str">
            <v>VRG GREEN POWER PVT LTD</v>
          </cell>
          <cell r="C281" t="str">
            <v>33AAICV9987E1ZQ</v>
          </cell>
          <cell r="D281" t="str">
            <v>KARUR</v>
          </cell>
          <cell r="E281">
            <v>639111</v>
          </cell>
        </row>
        <row r="282">
          <cell r="B282" t="str">
            <v>MKT ENTERPRISES PVT LTD</v>
          </cell>
          <cell r="C282" t="str">
            <v>33AARCM8417B1ZH</v>
          </cell>
          <cell r="D282" t="str">
            <v>COIMBATORE</v>
          </cell>
          <cell r="E282">
            <v>641024</v>
          </cell>
        </row>
        <row r="283">
          <cell r="B283" t="str">
            <v>ANAND HOSIERIES</v>
          </cell>
          <cell r="C283" t="str">
            <v>33AADFA8025A1Z7</v>
          </cell>
          <cell r="D283" t="str">
            <v>TIRUPUR</v>
          </cell>
          <cell r="E283">
            <v>641603</v>
          </cell>
        </row>
        <row r="284">
          <cell r="B284" t="str">
            <v>VP GLOBAL AND YARNS PVT LTD</v>
          </cell>
          <cell r="C284" t="str">
            <v>33AAFCV4724L1Z5</v>
          </cell>
          <cell r="D284" t="str">
            <v>COIMBATORE</v>
          </cell>
          <cell r="E284">
            <v>641011</v>
          </cell>
        </row>
        <row r="285">
          <cell r="B285" t="str">
            <v>CM POWER TECH INDIA PVT LTD</v>
          </cell>
          <cell r="C285" t="str">
            <v>33AAFCC1473P1ZG</v>
          </cell>
          <cell r="D285" t="str">
            <v>UDUMALPET</v>
          </cell>
          <cell r="E285">
            <v>642126</v>
          </cell>
        </row>
        <row r="286">
          <cell r="B286" t="str">
            <v>VICTUS GREEN ENERGY PVT LTD</v>
          </cell>
          <cell r="C286" t="str">
            <v>33AAJCV3816F1ZF</v>
          </cell>
          <cell r="D286" t="str">
            <v>CHENNAI</v>
          </cell>
          <cell r="E286">
            <v>641601</v>
          </cell>
        </row>
        <row r="287">
          <cell r="B287" t="str">
            <v>URVANG AGRO PVT LTD</v>
          </cell>
          <cell r="C287" t="str">
            <v>33AADCU0123E1Z2</v>
          </cell>
          <cell r="D287" t="str">
            <v>COIMBATORE</v>
          </cell>
          <cell r="E287">
            <v>641001</v>
          </cell>
        </row>
        <row r="288">
          <cell r="B288" t="str">
            <v>SURYANARAYANA AGGREGATES &amp; SANDS PVT LTD</v>
          </cell>
          <cell r="C288" t="str">
            <v>33ABMCS6083M1ZP</v>
          </cell>
          <cell r="D288" t="str">
            <v>CHENNAI</v>
          </cell>
          <cell r="E288">
            <v>600017</v>
          </cell>
        </row>
        <row r="289">
          <cell r="B289" t="str">
            <v>NAVEE GREEN ENERGY LLP</v>
          </cell>
          <cell r="C289" t="str">
            <v>33AAWFN0164A1ZJ</v>
          </cell>
          <cell r="D289" t="str">
            <v>COIMBATORE</v>
          </cell>
          <cell r="E289">
            <v>641016</v>
          </cell>
        </row>
        <row r="290">
          <cell r="B290" t="str">
            <v>NAVEE GREEN ENERGY LLP</v>
          </cell>
          <cell r="C290" t="str">
            <v>33AAWFN0164A1ZJ</v>
          </cell>
          <cell r="D290" t="str">
            <v>COIMBATORE</v>
          </cell>
          <cell r="E290">
            <v>641016</v>
          </cell>
        </row>
        <row r="291">
          <cell r="B291" t="str">
            <v>SREEDEVI WINID FARM INDIA PVT LTD</v>
          </cell>
          <cell r="C291" t="str">
            <v>33AAZCS1046G1Z6</v>
          </cell>
          <cell r="D291" t="str">
            <v>TIRUPUR</v>
          </cell>
          <cell r="E291">
            <v>600000</v>
          </cell>
        </row>
        <row r="292">
          <cell r="B292" t="str">
            <v>SREEDEVI WINID FARM INDIA PVT LTD</v>
          </cell>
          <cell r="C292" t="str">
            <v>33AAZCS1046G1Z6</v>
          </cell>
          <cell r="D292" t="str">
            <v>TIRUPUR</v>
          </cell>
          <cell r="E292">
            <v>600000</v>
          </cell>
        </row>
        <row r="293">
          <cell r="B293" t="str">
            <v>ASIAN WIND ENERGY PVT LTD</v>
          </cell>
          <cell r="C293" t="str">
            <v>33AAKCA8595R1ZO</v>
          </cell>
          <cell r="D293" t="str">
            <v>KARUR</v>
          </cell>
          <cell r="E293">
            <v>639006</v>
          </cell>
        </row>
        <row r="294">
          <cell r="B294" t="str">
            <v>ASIAN WIND ENERGY PVT LTD</v>
          </cell>
          <cell r="C294" t="str">
            <v>33AAKCA8595R1ZO</v>
          </cell>
          <cell r="D294" t="str">
            <v>KARUR</v>
          </cell>
          <cell r="E294">
            <v>639006</v>
          </cell>
        </row>
        <row r="295">
          <cell r="B295" t="str">
            <v>ASIAN WIND ENERGY PVT LTD</v>
          </cell>
          <cell r="C295" t="str">
            <v>33AAKCA8595R1ZO</v>
          </cell>
          <cell r="D295" t="str">
            <v>KARUR</v>
          </cell>
          <cell r="E295">
            <v>639006</v>
          </cell>
        </row>
        <row r="296">
          <cell r="B296" t="str">
            <v>ASIAN WIND ENERGY PVT LTD</v>
          </cell>
          <cell r="C296" t="str">
            <v>33AAKCA8595R1ZO</v>
          </cell>
          <cell r="D296" t="str">
            <v>KARUR</v>
          </cell>
          <cell r="E296">
            <v>639006</v>
          </cell>
        </row>
        <row r="297">
          <cell r="B297" t="str">
            <v>ASIAN WIND ENERGY PVT LTD</v>
          </cell>
          <cell r="C297" t="str">
            <v>33AAKCA8595R1ZO</v>
          </cell>
          <cell r="D297" t="str">
            <v>KARUR</v>
          </cell>
          <cell r="E297">
            <v>639006</v>
          </cell>
        </row>
        <row r="298">
          <cell r="B298" t="str">
            <v>ASIAN WIND ENERGY PVT LTD</v>
          </cell>
          <cell r="C298" t="str">
            <v>33AAKCA8595R1ZO</v>
          </cell>
          <cell r="D298" t="str">
            <v>KARUR</v>
          </cell>
          <cell r="E298">
            <v>639006</v>
          </cell>
        </row>
        <row r="299">
          <cell r="B299" t="str">
            <v>AVG GREEN ENERGY 2 PVT LTD</v>
          </cell>
          <cell r="C299" t="str">
            <v>33AAZCA7600E1ZO</v>
          </cell>
          <cell r="D299" t="str">
            <v>KARUR</v>
          </cell>
          <cell r="E299">
            <v>639006</v>
          </cell>
        </row>
        <row r="300">
          <cell r="B300" t="str">
            <v>AVG GREEN ENERGY 2 PVT LTD</v>
          </cell>
          <cell r="C300" t="str">
            <v>33AAZCA7600E1ZO</v>
          </cell>
          <cell r="D300" t="str">
            <v>KARUR</v>
          </cell>
          <cell r="E300">
            <v>639006</v>
          </cell>
        </row>
        <row r="301">
          <cell r="B301" t="str">
            <v>AVG GREEN ENERGY 2 PVT LTD</v>
          </cell>
          <cell r="C301" t="str">
            <v>33AAZCA7600E1ZO</v>
          </cell>
          <cell r="D301" t="str">
            <v>KARUR</v>
          </cell>
          <cell r="E301">
            <v>639006</v>
          </cell>
        </row>
        <row r="302">
          <cell r="B302" t="str">
            <v>AVG GREEN ENERGY 2 PVT LTD</v>
          </cell>
          <cell r="C302" t="str">
            <v>33AAZCA7600E1ZO</v>
          </cell>
          <cell r="D302" t="str">
            <v>KARUR</v>
          </cell>
          <cell r="E302">
            <v>639006</v>
          </cell>
        </row>
        <row r="303">
          <cell r="B303" t="str">
            <v>J K FENNER INDIA LTD</v>
          </cell>
          <cell r="C303" t="str">
            <v>33AAACJ7230N1ZJ</v>
          </cell>
          <cell r="D303" t="str">
            <v>MADURAI</v>
          </cell>
          <cell r="E303">
            <v>625016</v>
          </cell>
        </row>
        <row r="304">
          <cell r="B304" t="str">
            <v>J K FENNER INDIA LTD</v>
          </cell>
          <cell r="C304" t="str">
            <v>33AAACJ7230N1ZJ</v>
          </cell>
          <cell r="D304" t="str">
            <v>MADURAI</v>
          </cell>
          <cell r="E304">
            <v>625016</v>
          </cell>
        </row>
        <row r="305">
          <cell r="B305" t="str">
            <v>SREEDEVI WINID FARM INDIA PVT LTD</v>
          </cell>
          <cell r="C305" t="str">
            <v>33AAZCS1046G1Z6</v>
          </cell>
          <cell r="D305" t="str">
            <v>TIRUPUR</v>
          </cell>
          <cell r="E305">
            <v>600000</v>
          </cell>
        </row>
        <row r="306">
          <cell r="B306" t="str">
            <v>MKAS TEXTILES PVT LTD</v>
          </cell>
          <cell r="C306" t="str">
            <v>33AAOCM3422F1ZP</v>
          </cell>
          <cell r="D306" t="str">
            <v>ERODE</v>
          </cell>
          <cell r="E306">
            <v>638003</v>
          </cell>
        </row>
        <row r="307">
          <cell r="B307" t="str">
            <v>AVG GREEN ENERGY HOLDINGS PVT LTD</v>
          </cell>
          <cell r="C307" t="str">
            <v>33AAZCA5085H1Z7</v>
          </cell>
          <cell r="D307" t="str">
            <v>KARUR</v>
          </cell>
          <cell r="E307">
            <v>639006</v>
          </cell>
        </row>
        <row r="308">
          <cell r="B308" t="str">
            <v>AVG GREEN ENERGY HOLDINGS PVT LTD</v>
          </cell>
          <cell r="C308" t="str">
            <v>33AAZCA5085H1Z7</v>
          </cell>
          <cell r="D308" t="str">
            <v>KARUR</v>
          </cell>
          <cell r="E308">
            <v>639006</v>
          </cell>
        </row>
        <row r="309">
          <cell r="B309" t="str">
            <v>AVG GREEN  ENERGY 2 PVT LTD</v>
          </cell>
          <cell r="C309" t="str">
            <v>33AAZCA7600E1ZO</v>
          </cell>
          <cell r="D309" t="str">
            <v>KARUR</v>
          </cell>
          <cell r="E309">
            <v>639006</v>
          </cell>
        </row>
        <row r="310">
          <cell r="B310" t="str">
            <v>MOHAN BREWERIES AND DISTILLERIES LTD</v>
          </cell>
          <cell r="C310" t="str">
            <v>33AAACM2415L1ZR</v>
          </cell>
          <cell r="D310" t="str">
            <v>CHENNAI</v>
          </cell>
          <cell r="E310">
            <v>600087</v>
          </cell>
        </row>
        <row r="311">
          <cell r="B311" t="str">
            <v>MOHAN BREWERIES AND DISTILLERIES LTD</v>
          </cell>
          <cell r="C311" t="str">
            <v>33AAACM2415L1ZR</v>
          </cell>
          <cell r="D311" t="str">
            <v>CHENNAI</v>
          </cell>
          <cell r="E311">
            <v>600087</v>
          </cell>
        </row>
        <row r="312">
          <cell r="B312" t="str">
            <v>P V GREEN ENERGY PVT LTD</v>
          </cell>
          <cell r="C312" t="str">
            <v>33AAOCP2532R1ZW</v>
          </cell>
          <cell r="D312" t="str">
            <v>ERODE</v>
          </cell>
          <cell r="E312">
            <v>638402</v>
          </cell>
        </row>
        <row r="313">
          <cell r="B313" t="str">
            <v>P V GREEN ENERGY PVT LTD</v>
          </cell>
          <cell r="C313" t="str">
            <v>33AAOCP2532R1ZW</v>
          </cell>
          <cell r="D313" t="str">
            <v>ERODE</v>
          </cell>
          <cell r="E313">
            <v>638402</v>
          </cell>
        </row>
        <row r="314">
          <cell r="B314" t="str">
            <v>SRI AMMAN SOLAR PVT LTD</v>
          </cell>
          <cell r="C314" t="str">
            <v>33ABMCS3880L1ZS</v>
          </cell>
          <cell r="D314" t="str">
            <v>TIRUPUR</v>
          </cell>
          <cell r="E314">
            <v>638656</v>
          </cell>
        </row>
        <row r="315">
          <cell r="B315" t="str">
            <v>SRI AMMAN SOLAR PVT LTD</v>
          </cell>
          <cell r="C315" t="str">
            <v>33ABMCS3880L1ZS</v>
          </cell>
          <cell r="D315" t="str">
            <v>TIRUPUR</v>
          </cell>
          <cell r="E315">
            <v>638656</v>
          </cell>
        </row>
        <row r="316">
          <cell r="B316" t="str">
            <v>TRANG ENGINEERING AND CONSTRUCTION PVT LTD</v>
          </cell>
          <cell r="C316" t="str">
            <v>33AAHCT5295N1ZP</v>
          </cell>
          <cell r="D316" t="str">
            <v>SELAYUR CHENNAI</v>
          </cell>
          <cell r="E316">
            <v>600073</v>
          </cell>
        </row>
        <row r="317">
          <cell r="B317" t="str">
            <v>TRANG ENGINEERING AND CONSTRUCTION PVT LTD</v>
          </cell>
          <cell r="C317" t="str">
            <v>33AAHCT5295N1ZP</v>
          </cell>
          <cell r="D317" t="str">
            <v>SELAYUR CHENNAI</v>
          </cell>
          <cell r="E317">
            <v>600073</v>
          </cell>
        </row>
        <row r="318">
          <cell r="B318" t="str">
            <v>TRANG ENGINEERING AND CONSTRUCTION PVT LTD</v>
          </cell>
          <cell r="C318" t="str">
            <v>33AAHCT5295N1ZP</v>
          </cell>
          <cell r="D318" t="str">
            <v>SELAYUR CHENNAI</v>
          </cell>
          <cell r="E318">
            <v>600073</v>
          </cell>
        </row>
        <row r="319">
          <cell r="B319" t="str">
            <v>TRANG ENGINEERING AND CONSTRUCTION PVT LTD</v>
          </cell>
          <cell r="C319" t="str">
            <v>33AAHCT5295N1ZP</v>
          </cell>
          <cell r="D319" t="str">
            <v>SELAYUR CHENNAI</v>
          </cell>
          <cell r="E319">
            <v>600073</v>
          </cell>
        </row>
        <row r="320">
          <cell r="B320" t="str">
            <v>STAR ECO ENERGY PVT LTD</v>
          </cell>
          <cell r="C320" t="str">
            <v>33AASCS6056P1ZI</v>
          </cell>
          <cell r="D320" t="str">
            <v>COIMBATORE</v>
          </cell>
          <cell r="E320">
            <v>641037</v>
          </cell>
        </row>
        <row r="321">
          <cell r="B321" t="str">
            <v>RD NATURE POWER PVT LTD</v>
          </cell>
          <cell r="C321" t="str">
            <v>33AAOCR0754P1ZU</v>
          </cell>
          <cell r="D321" t="str">
            <v>ERODE</v>
          </cell>
          <cell r="E321">
            <v>638001</v>
          </cell>
        </row>
        <row r="322">
          <cell r="B322" t="str">
            <v>EVERRENEW ENERGY PVT LTD</v>
          </cell>
          <cell r="C322" t="str">
            <v>33AAFCE3309J1ZV</v>
          </cell>
          <cell r="D322" t="str">
            <v>CHENNAI</v>
          </cell>
          <cell r="E322">
            <v>600001</v>
          </cell>
        </row>
        <row r="323">
          <cell r="B323" t="str">
            <v>EVERRENEW ENERGY PVT LTD</v>
          </cell>
          <cell r="C323" t="str">
            <v>33AAFCE3309J1ZV</v>
          </cell>
          <cell r="D323" t="str">
            <v>CHENNAI</v>
          </cell>
          <cell r="E323">
            <v>600001</v>
          </cell>
        </row>
        <row r="324">
          <cell r="B324" t="str">
            <v xml:space="preserve">ZARON INDUSTRIES </v>
          </cell>
          <cell r="C324" t="str">
            <v>33AAAFZ8146Q1ZI</v>
          </cell>
          <cell r="D324" t="str">
            <v xml:space="preserve">AVINASHI </v>
          </cell>
          <cell r="E324">
            <v>641654</v>
          </cell>
        </row>
        <row r="325">
          <cell r="B325" t="str">
            <v>DISTORTION ENRGY PVT LTD</v>
          </cell>
          <cell r="C325" t="str">
            <v>33AAGCD5400J1ZZ</v>
          </cell>
          <cell r="D325" t="str">
            <v>TIRUPUR</v>
          </cell>
          <cell r="E325">
            <v>641603</v>
          </cell>
        </row>
        <row r="326">
          <cell r="B326" t="str">
            <v>PROSUN GREEN ENERGY PVT LTD</v>
          </cell>
          <cell r="C326" t="str">
            <v>33AAICP7830L1Z3</v>
          </cell>
          <cell r="D326" t="str">
            <v>COIMBATORE</v>
          </cell>
          <cell r="E326">
            <v>641021</v>
          </cell>
        </row>
        <row r="327">
          <cell r="B327" t="str">
            <v>STAR LIFE ENERGY POWER PVTLTD</v>
          </cell>
          <cell r="C327" t="str">
            <v>33ABMCS2014E1ZR</v>
          </cell>
          <cell r="D327" t="str">
            <v>TIRUPUR</v>
          </cell>
          <cell r="E327">
            <v>641602</v>
          </cell>
        </row>
        <row r="328">
          <cell r="B328" t="str">
            <v>DISTORTION ENERGY P LTD</v>
          </cell>
          <cell r="C328" t="str">
            <v>33AAGCD5400J1ZZ</v>
          </cell>
          <cell r="D328" t="str">
            <v>TIRUPUR</v>
          </cell>
          <cell r="E328">
            <v>641603</v>
          </cell>
        </row>
        <row r="329">
          <cell r="B329" t="str">
            <v>DISTORTION ENERGY P LTD</v>
          </cell>
          <cell r="C329" t="str">
            <v>33AAGCD5400J1ZZ</v>
          </cell>
          <cell r="D329" t="str">
            <v>TIRUPUR</v>
          </cell>
          <cell r="E329">
            <v>641603</v>
          </cell>
        </row>
        <row r="330">
          <cell r="B330" t="str">
            <v>ALAYA SOLAR GREEN ENERGY PVT LTD</v>
          </cell>
          <cell r="C330" t="str">
            <v>33ABCCA6286A1Z1</v>
          </cell>
          <cell r="D330" t="str">
            <v>COIMBATORE</v>
          </cell>
          <cell r="E330">
            <v>641027</v>
          </cell>
        </row>
        <row r="331">
          <cell r="B331" t="str">
            <v>ALAYA SOLAR GREEN ENERGY PVT LTD</v>
          </cell>
          <cell r="C331" t="str">
            <v>33ABCCA6286A1Z1</v>
          </cell>
          <cell r="D331" t="str">
            <v>COIMBATORE</v>
          </cell>
          <cell r="E331">
            <v>641027</v>
          </cell>
        </row>
        <row r="332">
          <cell r="B332" t="str">
            <v>OCEAN TEXTILE INTERNATIONAL PVT LTD</v>
          </cell>
          <cell r="C332" t="str">
            <v>33AAECO4340C1Z0</v>
          </cell>
          <cell r="D332" t="str">
            <v>ERODE</v>
          </cell>
          <cell r="E332">
            <v>638112</v>
          </cell>
        </row>
        <row r="333">
          <cell r="B333" t="str">
            <v>OCEAN TEXTILE INTERNATIONAL PVT LTD</v>
          </cell>
          <cell r="C333" t="str">
            <v>33AAECO4340C1Z0</v>
          </cell>
          <cell r="D333" t="str">
            <v>ERODE</v>
          </cell>
          <cell r="E333">
            <v>638112</v>
          </cell>
        </row>
        <row r="334">
          <cell r="B334" t="str">
            <v>KAMAL SPINTEX PVT LTD</v>
          </cell>
          <cell r="C334" t="str">
            <v>33AAKCK1207A1ZA</v>
          </cell>
          <cell r="D334" t="str">
            <v>NAMAKKAL</v>
          </cell>
          <cell r="E334">
            <v>638006</v>
          </cell>
        </row>
        <row r="335">
          <cell r="B335" t="str">
            <v>KAMAL SPINTEX PVT LTD</v>
          </cell>
          <cell r="C335" t="str">
            <v>33AAKCK1207A1ZA</v>
          </cell>
          <cell r="D335" t="str">
            <v>NAMAKKAL</v>
          </cell>
          <cell r="E335">
            <v>638006</v>
          </cell>
        </row>
        <row r="336">
          <cell r="B336" t="str">
            <v>KAMAL SPINTEX PVT LTD</v>
          </cell>
          <cell r="C336" t="str">
            <v>33AAKCK1207A1ZA</v>
          </cell>
          <cell r="D336" t="str">
            <v>NAMAKKAL</v>
          </cell>
          <cell r="E336">
            <v>638006</v>
          </cell>
        </row>
        <row r="337">
          <cell r="B337" t="str">
            <v>INDHUSAI ENERGIES PVT LTD</v>
          </cell>
          <cell r="C337" t="str">
            <v>33AAICI1247C1Z2</v>
          </cell>
          <cell r="D337" t="str">
            <v xml:space="preserve">THIRUVANNAMALAI </v>
          </cell>
          <cell r="E337">
            <v>631702</v>
          </cell>
        </row>
        <row r="338">
          <cell r="B338" t="str">
            <v>INDHUSAI ENERGIES PVT LTD</v>
          </cell>
          <cell r="C338" t="str">
            <v>33AAICI1247C1Z2</v>
          </cell>
          <cell r="D338" t="str">
            <v xml:space="preserve">THIRUVANNAMALAI </v>
          </cell>
          <cell r="E338">
            <v>631702</v>
          </cell>
        </row>
        <row r="339">
          <cell r="B339" t="str">
            <v>PIONEER INC</v>
          </cell>
          <cell r="C339" t="str">
            <v>33AAKPG0451D1ZD</v>
          </cell>
          <cell r="D339" t="str">
            <v>CHENNAI</v>
          </cell>
          <cell r="E339">
            <v>600016</v>
          </cell>
        </row>
        <row r="340">
          <cell r="B340" t="str">
            <v>PIONEER LEATHER APPARELS EXPORT PV LTD</v>
          </cell>
          <cell r="C340" t="str">
            <v>33AAHCP5774A1ZK</v>
          </cell>
          <cell r="D340" t="str">
            <v>CHENNAI</v>
          </cell>
          <cell r="E340">
            <v>600016</v>
          </cell>
        </row>
        <row r="341">
          <cell r="B341" t="str">
            <v>THE KTM JEWELLERY LTD</v>
          </cell>
          <cell r="C341" t="str">
            <v>33AABCK7104P1ZG</v>
          </cell>
          <cell r="D341" t="str">
            <v>COIMBATORE</v>
          </cell>
          <cell r="E341">
            <v>638111</v>
          </cell>
        </row>
        <row r="342">
          <cell r="B342" t="str">
            <v>GAUTAM POWER GENERATION PVT LTD</v>
          </cell>
          <cell r="C342" t="str">
            <v>33AAKCG5382Q1ZX</v>
          </cell>
          <cell r="D342" t="str">
            <v>PUDUKKOTTAI</v>
          </cell>
          <cell r="E342">
            <v>622005</v>
          </cell>
        </row>
        <row r="343">
          <cell r="B343" t="str">
            <v>VARUN GREEN ENERGY PVT LTD</v>
          </cell>
          <cell r="C343" t="str">
            <v>33AAJCV6662M1ZQ</v>
          </cell>
          <cell r="D343" t="str">
            <v>COIMBATORE</v>
          </cell>
          <cell r="E343">
            <v>641659</v>
          </cell>
        </row>
        <row r="344">
          <cell r="B344" t="str">
            <v>TORRENT URJA 17 PVT LTD</v>
          </cell>
          <cell r="C344" t="str">
            <v>33AAKCT1257B1ZP</v>
          </cell>
          <cell r="D344" t="str">
            <v>GUJARAT</v>
          </cell>
          <cell r="E344">
            <v>380015</v>
          </cell>
        </row>
        <row r="345">
          <cell r="B345" t="str">
            <v>KANDAN SOLAR POWER INDIA PVT LTD</v>
          </cell>
          <cell r="C345" t="str">
            <v>33AAKCK6382N1ZX</v>
          </cell>
          <cell r="D345" t="str">
            <v>COIMBATORE</v>
          </cell>
          <cell r="E345">
            <v>641018</v>
          </cell>
        </row>
        <row r="346">
          <cell r="B346" t="str">
            <v>SKL POWER SOLUTIONS PVT LTD</v>
          </cell>
          <cell r="C346" t="str">
            <v>33ABMCS4945G1Z3</v>
          </cell>
          <cell r="D346" t="str">
            <v>TIRUPUR</v>
          </cell>
          <cell r="E346">
            <v>641603</v>
          </cell>
        </row>
        <row r="347">
          <cell r="B347" t="str">
            <v>WESTART COMMUNICATIONS INDIA PVT LTD</v>
          </cell>
          <cell r="C347" t="str">
            <v>33AABCW6231F1ZN</v>
          </cell>
          <cell r="D347" t="str">
            <v>CHENNAI</v>
          </cell>
          <cell r="E347">
            <v>600032</v>
          </cell>
        </row>
        <row r="348">
          <cell r="B348" t="str">
            <v>VV GREEN POWER PVT LTD</v>
          </cell>
          <cell r="C348" t="str">
            <v>33AADCV0424B1Z3</v>
          </cell>
          <cell r="D348" t="str">
            <v>ERODE</v>
          </cell>
          <cell r="E348">
            <v>638052</v>
          </cell>
        </row>
        <row r="349">
          <cell r="B349" t="str">
            <v>ASIAN WIND ENERGY PVT LTD</v>
          </cell>
          <cell r="C349" t="str">
            <v>33AAKCA8595R1ZO</v>
          </cell>
          <cell r="D349" t="str">
            <v>KARUR</v>
          </cell>
          <cell r="E349">
            <v>639006</v>
          </cell>
        </row>
        <row r="350">
          <cell r="B350" t="str">
            <v>POLYCLOUD INDUSTRIES PVTLTD</v>
          </cell>
          <cell r="C350" t="str">
            <v>33AANCP3687N1ZN</v>
          </cell>
          <cell r="D350" t="str">
            <v>TIRUPUR</v>
          </cell>
          <cell r="E350">
            <v>641663</v>
          </cell>
        </row>
        <row r="351">
          <cell r="B351" t="str">
            <v>VV GREEN POWER PVT LTD</v>
          </cell>
          <cell r="C351" t="str">
            <v>33AADCV0424B1Z3</v>
          </cell>
          <cell r="D351" t="str">
            <v>ERODE</v>
          </cell>
          <cell r="E351">
            <v>638052</v>
          </cell>
        </row>
        <row r="352">
          <cell r="B352" t="str">
            <v>VV GREEN POWER PVT LTD</v>
          </cell>
          <cell r="C352" t="str">
            <v>33AADCV0424B1Z3</v>
          </cell>
          <cell r="D352" t="str">
            <v>ERODE</v>
          </cell>
          <cell r="E352">
            <v>638052</v>
          </cell>
        </row>
        <row r="353">
          <cell r="B353" t="str">
            <v>VV GREEN POWER PVT LTD</v>
          </cell>
          <cell r="C353" t="str">
            <v>33AADCV0424B1Z3</v>
          </cell>
          <cell r="D353" t="str">
            <v>ERODE</v>
          </cell>
          <cell r="E353">
            <v>638052</v>
          </cell>
        </row>
        <row r="354">
          <cell r="B354" t="str">
            <v>VV GREEN POWER PVT LTD</v>
          </cell>
          <cell r="C354" t="str">
            <v>33AADCV0424B1Z3</v>
          </cell>
          <cell r="D354" t="str">
            <v>ERODE</v>
          </cell>
          <cell r="E354">
            <v>638052</v>
          </cell>
        </row>
        <row r="355">
          <cell r="B355" t="str">
            <v>VV GREEN POWER PVT LTD</v>
          </cell>
          <cell r="C355" t="str">
            <v>33AADCV0424B1Z3</v>
          </cell>
          <cell r="D355" t="str">
            <v>ERODE</v>
          </cell>
          <cell r="E355">
            <v>638052</v>
          </cell>
        </row>
        <row r="356">
          <cell r="B356" t="str">
            <v>SWATHI COTTFAB EXPORTS</v>
          </cell>
          <cell r="C356" t="str">
            <v>33AAQFS0459R1ZF</v>
          </cell>
          <cell r="D356" t="str">
            <v>COIMBATORE</v>
          </cell>
          <cell r="E356">
            <v>641653</v>
          </cell>
        </row>
        <row r="357">
          <cell r="B357" t="str">
            <v>SWATHI COTTFAB EXPORTS</v>
          </cell>
          <cell r="C357" t="str">
            <v>33AAQFS0459R1ZF</v>
          </cell>
          <cell r="D357" t="str">
            <v>COIMBATORE</v>
          </cell>
          <cell r="E357">
            <v>641653</v>
          </cell>
        </row>
        <row r="358">
          <cell r="B358" t="str">
            <v>VV GREEN POWER PVT LTD</v>
          </cell>
          <cell r="C358" t="str">
            <v>33AADCV0424B1Z3</v>
          </cell>
          <cell r="D358" t="str">
            <v>ERODE</v>
          </cell>
          <cell r="E358">
            <v>638052</v>
          </cell>
        </row>
        <row r="359">
          <cell r="B359" t="str">
            <v>SECAN NATURAL ENERGY &amp; RESOURCE PVT LTD</v>
          </cell>
          <cell r="C359" t="str">
            <v>33ABLCS9040F1ZA</v>
          </cell>
          <cell r="D359" t="str">
            <v>COIMBATORE</v>
          </cell>
          <cell r="E359">
            <v>641021</v>
          </cell>
        </row>
        <row r="360">
          <cell r="B360" t="str">
            <v>PKP GREEN ENERGY PVT LTD</v>
          </cell>
          <cell r="C360" t="str">
            <v>33AAPCP1888H1ZZ</v>
          </cell>
          <cell r="D360" t="str">
            <v>TIRUPUR</v>
          </cell>
          <cell r="E360">
            <v>641603</v>
          </cell>
        </row>
        <row r="361">
          <cell r="B361" t="str">
            <v xml:space="preserve">FIRST ENERGY TN 1 PVT LTD </v>
          </cell>
          <cell r="C361" t="str">
            <v>33AAECF9027D1ZX</v>
          </cell>
          <cell r="D361" t="str">
            <v>PUNE</v>
          </cell>
          <cell r="E361">
            <v>411003</v>
          </cell>
        </row>
        <row r="362">
          <cell r="B362" t="str">
            <v>SAMARA GREEN POWER PVT LTD</v>
          </cell>
          <cell r="C362" t="str">
            <v>33ABJCS0226K1ZF</v>
          </cell>
          <cell r="D362" t="str">
            <v>COIMBATORE</v>
          </cell>
          <cell r="E362">
            <v>641005</v>
          </cell>
        </row>
        <row r="363">
          <cell r="B363" t="str">
            <v>SAMARA GREEN POWER PVT LTD</v>
          </cell>
          <cell r="C363" t="str">
            <v>33ABJCS0226K1ZF</v>
          </cell>
          <cell r="D363" t="str">
            <v>COIMBATORE</v>
          </cell>
          <cell r="E363">
            <v>641005</v>
          </cell>
        </row>
        <row r="364">
          <cell r="B364" t="str">
            <v>SRI RAM DYEING FACTORY</v>
          </cell>
          <cell r="C364" t="str">
            <v>33ADKPC8387P1ZV</v>
          </cell>
          <cell r="D364" t="str">
            <v>BHAVANI</v>
          </cell>
          <cell r="E364">
            <v>638312</v>
          </cell>
        </row>
        <row r="365">
          <cell r="B365" t="str">
            <v>ARAV GREEN ENERGY PVT LTD</v>
          </cell>
          <cell r="C365" t="str">
            <v>33AAZCA0277B1ZR</v>
          </cell>
          <cell r="D365" t="str">
            <v>COIMBATORE</v>
          </cell>
          <cell r="E365">
            <v>641653</v>
          </cell>
        </row>
        <row r="366">
          <cell r="B366" t="str">
            <v xml:space="preserve">PYRAMIDS APPARELS </v>
          </cell>
          <cell r="C366" t="str">
            <v>33AAOFP5449G1ZZ</v>
          </cell>
          <cell r="D366" t="str">
            <v>TIRUPUR</v>
          </cell>
          <cell r="E366">
            <v>641608</v>
          </cell>
        </row>
        <row r="367">
          <cell r="B367" t="str">
            <v>SIRUPOOLUVAPATTI ENERGY GEN PVT LTD</v>
          </cell>
          <cell r="C367" t="str">
            <v>33ABMCS7775C1Z1</v>
          </cell>
          <cell r="D367" t="str">
            <v>TIRUPUR</v>
          </cell>
          <cell r="E367">
            <v>641603</v>
          </cell>
        </row>
        <row r="368">
          <cell r="B368" t="str">
            <v>ALLWIN GREEN ENERGY PVT LTD</v>
          </cell>
          <cell r="C368" t="str">
            <v>33AAZCA5027H1ZH</v>
          </cell>
          <cell r="D368" t="str">
            <v>ERODE</v>
          </cell>
          <cell r="E368">
            <v>638056</v>
          </cell>
        </row>
        <row r="369">
          <cell r="B369" t="str">
            <v>ALLWIN GREEN ENERGY PVT LTD</v>
          </cell>
          <cell r="C369" t="str">
            <v>33AAZCA5027H1ZH</v>
          </cell>
          <cell r="D369" t="str">
            <v>ERODE</v>
          </cell>
          <cell r="E369">
            <v>638056</v>
          </cell>
        </row>
        <row r="370">
          <cell r="B370" t="str">
            <v>WATSUN INFRABUILD PVT LTD</v>
          </cell>
          <cell r="C370" t="str">
            <v>33AAACW9841N1ZT</v>
          </cell>
          <cell r="D370" t="str">
            <v>TIRUPUR</v>
          </cell>
          <cell r="E370">
            <v>642201</v>
          </cell>
        </row>
        <row r="371">
          <cell r="B371" t="str">
            <v>TRAG ENGINEERING @ CONSTRUCTION PVT LTD</v>
          </cell>
          <cell r="C371" t="str">
            <v>33AAHCT5295N1ZP</v>
          </cell>
          <cell r="D371" t="str">
            <v>CHENNAI</v>
          </cell>
          <cell r="E371">
            <v>600073</v>
          </cell>
        </row>
        <row r="372">
          <cell r="B372" t="str">
            <v>TRAG ENGINEERING @ CONSTRUCTION PVT LTD</v>
          </cell>
          <cell r="C372" t="str">
            <v>33AAHCT5295N1ZP</v>
          </cell>
          <cell r="D372" t="str">
            <v>CHENNAI</v>
          </cell>
          <cell r="E372">
            <v>600073</v>
          </cell>
        </row>
        <row r="373">
          <cell r="B373" t="str">
            <v>WATSUN INFRABUILD PVT LTD</v>
          </cell>
          <cell r="C373" t="str">
            <v>33AAACW9841N1ZT</v>
          </cell>
          <cell r="D373" t="str">
            <v>TIRUPUR</v>
          </cell>
          <cell r="E373">
            <v>642201</v>
          </cell>
        </row>
        <row r="374">
          <cell r="B374" t="str">
            <v xml:space="preserve">AMARJOTHI POWER GENRATION AND DISTRIBUTION </v>
          </cell>
          <cell r="C374" t="str">
            <v>33AADCA9401F1Z5</v>
          </cell>
          <cell r="D374" t="str">
            <v>TIRUPUR</v>
          </cell>
          <cell r="E374">
            <v>641601</v>
          </cell>
        </row>
        <row r="375">
          <cell r="B375" t="str">
            <v xml:space="preserve">AMARJOTHI POWER GENRATION AND DISTRIBUTION </v>
          </cell>
          <cell r="C375" t="str">
            <v>33AADCA9401F1Z5</v>
          </cell>
          <cell r="D375" t="str">
            <v>TIRUPUR</v>
          </cell>
          <cell r="E375">
            <v>641601</v>
          </cell>
        </row>
        <row r="376">
          <cell r="B376" t="str">
            <v>SHRI DHANALAKSHMI SPINTEX PVT LTD</v>
          </cell>
          <cell r="C376" t="str">
            <v>33AARCS6868E1ZU</v>
          </cell>
          <cell r="D376" t="str">
            <v>COIMBATORE</v>
          </cell>
          <cell r="E376">
            <v>641659</v>
          </cell>
        </row>
        <row r="377">
          <cell r="B377" t="str">
            <v>SOUTHERN ALLOY FOUNDRIES PVTLTD</v>
          </cell>
          <cell r="C377" t="str">
            <v>33AAACS5060R1Z2</v>
          </cell>
          <cell r="D377" t="str">
            <v>CHENNAI</v>
          </cell>
          <cell r="E377">
            <v>600029</v>
          </cell>
        </row>
        <row r="378">
          <cell r="B378" t="str">
            <v>APPLE INDIA SOLAR PRODUCTS PVTLTD</v>
          </cell>
          <cell r="C378" t="str">
            <v>33AATCA0025F1Z3</v>
          </cell>
          <cell r="D378" t="str">
            <v>CHENNAI</v>
          </cell>
          <cell r="E378">
            <v>600095</v>
          </cell>
        </row>
        <row r="379">
          <cell r="B379" t="str">
            <v>AMPLUS SUN BEET PVT LTD</v>
          </cell>
          <cell r="C379" t="str">
            <v>33AAZCA0435F2ZQ</v>
          </cell>
          <cell r="D379" t="str">
            <v>KARUR</v>
          </cell>
          <cell r="E379">
            <v>639201</v>
          </cell>
        </row>
        <row r="380">
          <cell r="B380" t="str">
            <v>AMPLUS SUN BEET PVT LTD</v>
          </cell>
          <cell r="C380" t="str">
            <v>33AAZCA0435F2ZQ</v>
          </cell>
          <cell r="D380" t="str">
            <v>KARUR</v>
          </cell>
          <cell r="E380">
            <v>639201</v>
          </cell>
        </row>
        <row r="381">
          <cell r="B381" t="str">
            <v>VICTUS GREEN ENERGY PVT LTD</v>
          </cell>
          <cell r="C381" t="str">
            <v>33AAJCV3816F1ZF</v>
          </cell>
          <cell r="D381" t="str">
            <v>TIRUPUR</v>
          </cell>
          <cell r="E381">
            <v>641601</v>
          </cell>
        </row>
        <row r="382">
          <cell r="B382" t="str">
            <v>AMPLUS IRU PVT LTD</v>
          </cell>
          <cell r="C382" t="str">
            <v>33AAWCA3687J1Z1</v>
          </cell>
          <cell r="D382" t="str">
            <v>HARYANA</v>
          </cell>
          <cell r="E382">
            <v>122102</v>
          </cell>
        </row>
        <row r="383">
          <cell r="B383" t="str">
            <v>AMPLUS IRU PVT LTD</v>
          </cell>
          <cell r="C383" t="str">
            <v>33AAWCA3687J1Z1</v>
          </cell>
          <cell r="D383" t="str">
            <v>HARYANA</v>
          </cell>
          <cell r="E383">
            <v>122102</v>
          </cell>
        </row>
        <row r="384">
          <cell r="B384" t="str">
            <v>SRTL GREEN ENERGY FIELDS PVT LTD</v>
          </cell>
          <cell r="C384" t="str">
            <v>33ABJCS5237L1Z0</v>
          </cell>
          <cell r="D384" t="str">
            <v xml:space="preserve">POLLACHI </v>
          </cell>
          <cell r="E384">
            <v>642002</v>
          </cell>
        </row>
        <row r="385">
          <cell r="B385" t="str">
            <v>SRI DHANALAKSHMI SPINNTEX PVT LTD</v>
          </cell>
          <cell r="C385" t="str">
            <v>33AAFCP2742L1ZD</v>
          </cell>
          <cell r="D385" t="str">
            <v>COIMBATORE</v>
          </cell>
          <cell r="E385">
            <v>641659</v>
          </cell>
        </row>
        <row r="386">
          <cell r="B386" t="str">
            <v>KMS RENEWABLE PVT LTD</v>
          </cell>
          <cell r="C386" t="str">
            <v>33AAKCK7561M1Z0</v>
          </cell>
          <cell r="D386" t="str">
            <v>NAMAKKAL</v>
          </cell>
          <cell r="E386">
            <v>637001</v>
          </cell>
        </row>
        <row r="387">
          <cell r="B387" t="str">
            <v>VSD GREEN TECH PVT LTD</v>
          </cell>
          <cell r="C387" t="str">
            <v>33AAJCV7155K1ZW</v>
          </cell>
          <cell r="D387" t="str">
            <v>TIRUPUR</v>
          </cell>
          <cell r="E387">
            <v>641602</v>
          </cell>
        </row>
        <row r="388">
          <cell r="B388" t="str">
            <v>KR GREEN TECH PVT LTD</v>
          </cell>
          <cell r="C388" t="str">
            <v>33AAKCK5600P1ZA</v>
          </cell>
          <cell r="D388" t="str">
            <v>TIRUPUR</v>
          </cell>
          <cell r="E388">
            <v>641604</v>
          </cell>
        </row>
        <row r="389">
          <cell r="B389" t="str">
            <v>RENFRA ENERGY INDIA PVT LTD</v>
          </cell>
          <cell r="C389" t="str">
            <v>33AAICR5893B1ZB</v>
          </cell>
          <cell r="D389" t="str">
            <v xml:space="preserve">TENKASI </v>
          </cell>
          <cell r="E389">
            <v>627803</v>
          </cell>
        </row>
        <row r="390">
          <cell r="B390" t="str">
            <v>PERFECT GREEN SYNERGIES PVT LTD</v>
          </cell>
          <cell r="C390" t="str">
            <v>33AAOCP8181A1ZE</v>
          </cell>
          <cell r="D390" t="str">
            <v>CHENNAI</v>
          </cell>
          <cell r="E390">
            <v>600095</v>
          </cell>
        </row>
        <row r="391">
          <cell r="B391" t="str">
            <v>PERFECT GREEN SYNERGIES PVT LTD</v>
          </cell>
          <cell r="C391" t="str">
            <v>33AAOCP8181A1ZE</v>
          </cell>
          <cell r="D391" t="str">
            <v>CHENNAI</v>
          </cell>
          <cell r="E391">
            <v>600095</v>
          </cell>
        </row>
        <row r="392">
          <cell r="B392" t="str">
            <v>KARTHIKEYA PAPER AND BOARDS PVT LTD</v>
          </cell>
          <cell r="C392" t="str">
            <v>33AABCK6270E1ZU</v>
          </cell>
          <cell r="D392" t="str">
            <v>ERODE</v>
          </cell>
          <cell r="E392">
            <v>638401</v>
          </cell>
        </row>
        <row r="393">
          <cell r="B393" t="str">
            <v>KARTHIKEYA PAPER AND BOARDS PVT LTD</v>
          </cell>
          <cell r="C393" t="str">
            <v>33AABCK6270E1ZU</v>
          </cell>
          <cell r="D393" t="str">
            <v>ERODE</v>
          </cell>
          <cell r="E393">
            <v>638401</v>
          </cell>
        </row>
        <row r="394">
          <cell r="B394" t="str">
            <v>AMPLUS THETA ENERGY PVT LTD</v>
          </cell>
          <cell r="C394" t="str">
            <v>33AAZCA5337N1ZZ</v>
          </cell>
          <cell r="D394" t="str">
            <v xml:space="preserve">ARAVANKURICHI </v>
          </cell>
          <cell r="E394">
            <v>639201</v>
          </cell>
        </row>
        <row r="395">
          <cell r="B395" t="str">
            <v>AMPLUS THETA ENERGY PVT LTD</v>
          </cell>
          <cell r="C395" t="str">
            <v>33AAZCA5337N1ZZ</v>
          </cell>
          <cell r="D395" t="str">
            <v xml:space="preserve">ARAVANKURICHI </v>
          </cell>
          <cell r="E395">
            <v>639201</v>
          </cell>
        </row>
        <row r="396">
          <cell r="B396" t="str">
            <v>AMPLUS THETA ENERGY PVT LTD</v>
          </cell>
          <cell r="C396" t="str">
            <v>33AAZCA5337N1ZZ</v>
          </cell>
          <cell r="D396" t="str">
            <v xml:space="preserve">ARAVANKURICHI </v>
          </cell>
          <cell r="E396">
            <v>639201</v>
          </cell>
        </row>
        <row r="397">
          <cell r="B397" t="str">
            <v>AMPLUS THETA ENERGY PVT LTD</v>
          </cell>
          <cell r="C397" t="str">
            <v>33AAZCA5337N1ZZ</v>
          </cell>
          <cell r="D397" t="str">
            <v xml:space="preserve">ARAVANKURICHI </v>
          </cell>
          <cell r="E397">
            <v>639201</v>
          </cell>
        </row>
        <row r="398">
          <cell r="B398" t="str">
            <v>AMPLUS THETA ENERGY PVT LTD</v>
          </cell>
          <cell r="C398" t="str">
            <v>33AAZCA5337N1ZZ</v>
          </cell>
          <cell r="D398" t="str">
            <v xml:space="preserve">ARAVANKURICHI </v>
          </cell>
          <cell r="E398">
            <v>639201</v>
          </cell>
        </row>
        <row r="399">
          <cell r="B399" t="str">
            <v>AMPLUS THETA ENERGY PVT LTD</v>
          </cell>
          <cell r="C399" t="str">
            <v>33AAZCA5337N1ZZ</v>
          </cell>
          <cell r="D399" t="str">
            <v xml:space="preserve">ARAVANKURICHI </v>
          </cell>
          <cell r="E399">
            <v>639201</v>
          </cell>
        </row>
        <row r="400">
          <cell r="B400" t="str">
            <v>AMPLUS THETA ENERGY PVT LTD</v>
          </cell>
          <cell r="C400" t="str">
            <v>33AAZCA5337N1ZZ</v>
          </cell>
          <cell r="D400" t="str">
            <v xml:space="preserve">ARAVANKURICHI </v>
          </cell>
          <cell r="E400">
            <v>639201</v>
          </cell>
        </row>
        <row r="401">
          <cell r="B401" t="str">
            <v>AMPLUS THETA ENERGY PVT LTD</v>
          </cell>
          <cell r="C401" t="str">
            <v>33AAZCA5337N1ZZ</v>
          </cell>
          <cell r="D401" t="str">
            <v xml:space="preserve">ARAVANKURICHI </v>
          </cell>
          <cell r="E401">
            <v>639201</v>
          </cell>
        </row>
        <row r="402">
          <cell r="B402" t="str">
            <v>AMPLUS THETA ENERGY PVT LTD</v>
          </cell>
          <cell r="C402" t="str">
            <v>33AAZCA5337N1ZZ</v>
          </cell>
          <cell r="D402" t="str">
            <v xml:space="preserve">ARAVANKURICHI </v>
          </cell>
          <cell r="E402">
            <v>639201</v>
          </cell>
        </row>
        <row r="403">
          <cell r="B403" t="str">
            <v>AMPLUS THETA ENERGY PVT LTD</v>
          </cell>
          <cell r="C403" t="str">
            <v>33AAZCA5337N1ZZ</v>
          </cell>
          <cell r="D403" t="str">
            <v xml:space="preserve">ARAVANKURICHI </v>
          </cell>
          <cell r="E403">
            <v>639201</v>
          </cell>
        </row>
        <row r="404">
          <cell r="B404" t="str">
            <v>AMPLUS THETA ENERGY PVT LTD</v>
          </cell>
          <cell r="C404" t="str">
            <v>33AAZCA5337N1ZZ</v>
          </cell>
          <cell r="D404" t="str">
            <v xml:space="preserve">ARAVANKURICHI </v>
          </cell>
          <cell r="E404">
            <v>639201</v>
          </cell>
        </row>
        <row r="405">
          <cell r="B405" t="str">
            <v>AMPLUS THETA ENERGY PVT LTD</v>
          </cell>
          <cell r="C405" t="str">
            <v>33AAZCA5337N1ZZ</v>
          </cell>
          <cell r="D405" t="str">
            <v xml:space="preserve">ARAVANKURICHI </v>
          </cell>
          <cell r="E405">
            <v>639201</v>
          </cell>
        </row>
        <row r="406">
          <cell r="B406" t="str">
            <v>JSP GREEN WIND 1 PVT LTD</v>
          </cell>
          <cell r="C406" t="str">
            <v>07AAFCJ9753M1ZV</v>
          </cell>
          <cell r="D406" t="str">
            <v>NEW DELHI</v>
          </cell>
          <cell r="E406">
            <v>110015</v>
          </cell>
        </row>
        <row r="407">
          <cell r="B407" t="str">
            <v>JSP GREEN WIND 1 PVT LTD</v>
          </cell>
          <cell r="C407" t="str">
            <v>07AAFCJ9753M1ZV</v>
          </cell>
          <cell r="D407" t="str">
            <v>NEW DELHI</v>
          </cell>
          <cell r="E407">
            <v>110015</v>
          </cell>
        </row>
        <row r="408">
          <cell r="B408" t="str">
            <v>JSP GREEN WIND 1 PVT LTD</v>
          </cell>
          <cell r="C408" t="str">
            <v>07AAFCJ9753M1ZV</v>
          </cell>
          <cell r="D408" t="str">
            <v>NEW DELHI</v>
          </cell>
          <cell r="E408">
            <v>110015</v>
          </cell>
        </row>
        <row r="409">
          <cell r="B409" t="str">
            <v>JSP GREEN WIND 1 PVT LTD</v>
          </cell>
          <cell r="C409" t="str">
            <v>07AAFCJ9753M1ZV</v>
          </cell>
          <cell r="D409" t="str">
            <v>NEW DELHI</v>
          </cell>
          <cell r="E409">
            <v>110015</v>
          </cell>
        </row>
        <row r="410">
          <cell r="B410" t="str">
            <v>JSP GREEN WIND 1 PVT LTD</v>
          </cell>
          <cell r="C410" t="str">
            <v>07AAFCJ9753M1ZV</v>
          </cell>
          <cell r="D410" t="str">
            <v>NEW DELHI</v>
          </cell>
          <cell r="E410">
            <v>110015</v>
          </cell>
        </row>
        <row r="411">
          <cell r="B411" t="str">
            <v>JSP GREEN WIND 1 PVT LTD</v>
          </cell>
          <cell r="C411" t="str">
            <v>07AAFCJ9753M1ZV</v>
          </cell>
          <cell r="D411" t="str">
            <v>NEW DELHI</v>
          </cell>
          <cell r="E411">
            <v>110015</v>
          </cell>
        </row>
        <row r="412">
          <cell r="B412" t="str">
            <v>JSP GREEN WIND 1 PVT LTD</v>
          </cell>
          <cell r="C412" t="str">
            <v>07AAFCJ9753M1ZV</v>
          </cell>
          <cell r="D412" t="str">
            <v>NEW DELHI</v>
          </cell>
          <cell r="E412">
            <v>110015</v>
          </cell>
        </row>
        <row r="413">
          <cell r="B413" t="str">
            <v>JSP GREEN WIND 1 PVT LTD</v>
          </cell>
          <cell r="C413" t="str">
            <v>07AAFCJ9753M1ZV</v>
          </cell>
          <cell r="D413" t="str">
            <v>NEW DELHI</v>
          </cell>
          <cell r="E413">
            <v>110015</v>
          </cell>
        </row>
        <row r="414">
          <cell r="B414" t="str">
            <v>JSP GREEN WIND 1 PVT LTD</v>
          </cell>
          <cell r="C414" t="str">
            <v>07AAFCJ9753M1ZV</v>
          </cell>
          <cell r="D414" t="str">
            <v>NEW DELHI</v>
          </cell>
          <cell r="E414">
            <v>110015</v>
          </cell>
        </row>
        <row r="415">
          <cell r="B415" t="str">
            <v>JSP GREEN WIND 1 PVT LTD</v>
          </cell>
          <cell r="C415" t="str">
            <v>07AAFCJ9753M1ZV</v>
          </cell>
          <cell r="D415" t="str">
            <v>NEW DELHI</v>
          </cell>
          <cell r="E415">
            <v>110015</v>
          </cell>
        </row>
        <row r="416">
          <cell r="B416" t="str">
            <v xml:space="preserve">VIJAY RENEWABLE ENERGY </v>
          </cell>
          <cell r="C416" t="str">
            <v>33AAMFV6078M1ZF</v>
          </cell>
          <cell r="D416" t="str">
            <v>TIRUPUR</v>
          </cell>
          <cell r="E416">
            <v>641652</v>
          </cell>
        </row>
        <row r="417">
          <cell r="B417" t="str">
            <v>AMRITHA SHRI HI TECH MODERN RICE MILL</v>
          </cell>
          <cell r="C417" t="str">
            <v>33AEVPG0801Q1Z9</v>
          </cell>
          <cell r="D417" t="str">
            <v>TIRUPUR</v>
          </cell>
          <cell r="E417">
            <v>638701</v>
          </cell>
        </row>
        <row r="418">
          <cell r="B418" t="str">
            <v>AMRITHA SHRI HI TECH MODERN RICE MILL</v>
          </cell>
          <cell r="C418" t="str">
            <v>33AEVPG0801Q1Z9</v>
          </cell>
          <cell r="D418" t="str">
            <v>TIRUPUR</v>
          </cell>
          <cell r="E418">
            <v>638701</v>
          </cell>
        </row>
        <row r="419">
          <cell r="B419" t="str">
            <v>JAYAVINAYAGA &amp; CO</v>
          </cell>
          <cell r="C419" t="str">
            <v>33AEQPA0485B1ZZ</v>
          </cell>
          <cell r="D419" t="str">
            <v>ERODE</v>
          </cell>
          <cell r="E419">
            <v>638003</v>
          </cell>
        </row>
        <row r="420">
          <cell r="B420" t="str">
            <v>SKL POWER SOLUTIONS PVT LTD</v>
          </cell>
          <cell r="C420" t="str">
            <v>33ABMCS4945G1Z3</v>
          </cell>
          <cell r="D420" t="str">
            <v>TIRUPUR</v>
          </cell>
          <cell r="E420">
            <v>641603</v>
          </cell>
        </row>
        <row r="421">
          <cell r="B421" t="str">
            <v>SECAN ENERGY SOLUTION PVT LTD</v>
          </cell>
          <cell r="C421" t="str">
            <v>33ABLCS9759F1ZS</v>
          </cell>
          <cell r="D421" t="str">
            <v>COIMBATORE</v>
          </cell>
          <cell r="E421">
            <v>641021</v>
          </cell>
        </row>
        <row r="422">
          <cell r="B422" t="str">
            <v>GAJAANANDA JEWELLEY MART INDIA P LTD</v>
          </cell>
          <cell r="C422" t="str">
            <v>33AAECG1703B1ZH</v>
          </cell>
          <cell r="D422" t="str">
            <v xml:space="preserve">AVINASHI </v>
          </cell>
          <cell r="E422">
            <v>641654</v>
          </cell>
        </row>
        <row r="423">
          <cell r="B423" t="str">
            <v xml:space="preserve">SHYAMALAN MODERN RICE INDUSTRIES </v>
          </cell>
          <cell r="C423" t="str">
            <v>33AFEFS1660K1ZY</v>
          </cell>
          <cell r="D423" t="str">
            <v xml:space="preserve">SALEM </v>
          </cell>
          <cell r="E423">
            <v>636307</v>
          </cell>
        </row>
        <row r="424">
          <cell r="B424" t="str">
            <v>JAIWIN GREEN ENERGY PVT LTD</v>
          </cell>
          <cell r="C424" t="str">
            <v>33AAGCJ2212A1ZG</v>
          </cell>
          <cell r="D424" t="str">
            <v>SALEM</v>
          </cell>
          <cell r="E424">
            <v>636007</v>
          </cell>
        </row>
        <row r="425">
          <cell r="B425" t="str">
            <v>VARMA RENEWABLE ENERGIES LLP</v>
          </cell>
          <cell r="C425" t="str">
            <v>33AAYFV6984G1Z9</v>
          </cell>
          <cell r="D425" t="str">
            <v>CHENNAI</v>
          </cell>
          <cell r="E425">
            <v>600115</v>
          </cell>
        </row>
        <row r="426">
          <cell r="B426" t="str">
            <v>VARMA RENEWABLE ENERGIES LLP</v>
          </cell>
          <cell r="C426" t="str">
            <v>33AAYFV6984G1Z9</v>
          </cell>
          <cell r="D426" t="str">
            <v>CHENNAI</v>
          </cell>
          <cell r="E426">
            <v>600115</v>
          </cell>
        </row>
        <row r="427">
          <cell r="B427" t="str">
            <v>SHIVANAYAHI SOLAR POWER DEVELOPER PVT LTD</v>
          </cell>
          <cell r="C427" t="str">
            <v>33ABJCS3381B1ZK</v>
          </cell>
          <cell r="D427" t="str">
            <v>MADURAI</v>
          </cell>
          <cell r="E427">
            <v>625003</v>
          </cell>
        </row>
        <row r="428">
          <cell r="B428" t="str">
            <v>JAY JOTHI GREEN ENERGY PVT LTD</v>
          </cell>
          <cell r="C428" t="str">
            <v>33AAFCJ9759B1ZH</v>
          </cell>
          <cell r="D428" t="str">
            <v>DINDIGUL</v>
          </cell>
          <cell r="E428">
            <v>624201</v>
          </cell>
        </row>
        <row r="429">
          <cell r="B429" t="str">
            <v>JAY JOTHI GREEN ENERGY PVT LTD</v>
          </cell>
          <cell r="C429" t="str">
            <v>33AAFCJ9759B1ZH</v>
          </cell>
          <cell r="D429" t="str">
            <v>DINDIGUL</v>
          </cell>
          <cell r="E429">
            <v>624201</v>
          </cell>
        </row>
        <row r="430">
          <cell r="B430" t="str">
            <v xml:space="preserve">SHRI DHANALAKSHMI </v>
          </cell>
          <cell r="C430" t="str">
            <v>33AARCS6868E1ZU</v>
          </cell>
          <cell r="D430" t="str">
            <v>COIMBATORE</v>
          </cell>
          <cell r="E430">
            <v>641659</v>
          </cell>
        </row>
        <row r="431">
          <cell r="B431" t="str">
            <v>E CLOUDS ENERGY LLP</v>
          </cell>
          <cell r="C431" t="str">
            <v>33AAHFE2976N1Z0</v>
          </cell>
          <cell r="D431" t="str">
            <v>COIMBATORE</v>
          </cell>
          <cell r="E431">
            <v>641002</v>
          </cell>
        </row>
        <row r="432">
          <cell r="B432" t="str">
            <v>SHRI DHANALAKSHMI SPINNTEX PVT LTD</v>
          </cell>
          <cell r="C432" t="str">
            <v>33AARCS6868E1ZU</v>
          </cell>
          <cell r="D432" t="str">
            <v>COIMBATORE</v>
          </cell>
          <cell r="E432">
            <v>641659</v>
          </cell>
        </row>
        <row r="433">
          <cell r="B433" t="str">
            <v>NISO FOOD PRODUCTS PVT LTD</v>
          </cell>
          <cell r="C433" t="str">
            <v>33AAJCN2998Q1ZJ</v>
          </cell>
          <cell r="D433" t="str">
            <v>TIRUPUR</v>
          </cell>
          <cell r="E433">
            <v>641664</v>
          </cell>
        </row>
        <row r="434">
          <cell r="B434" t="str">
            <v xml:space="preserve">MUZIK247  ENERGIES </v>
          </cell>
          <cell r="C434" t="str">
            <v>33ABTFM3539N1ZL</v>
          </cell>
          <cell r="D434" t="str">
            <v>CHENNAI</v>
          </cell>
          <cell r="E434">
            <v>600014</v>
          </cell>
        </row>
        <row r="435">
          <cell r="B435" t="str">
            <v>SENTHIL WIND POWER PVT LTD</v>
          </cell>
          <cell r="C435" t="str">
            <v>33AATCS0265P1ZQ</v>
          </cell>
          <cell r="D435" t="str">
            <v>TIRUPUR</v>
          </cell>
          <cell r="E435">
            <v>641664</v>
          </cell>
        </row>
        <row r="436">
          <cell r="B436" t="str">
            <v>JSP GREEN WIND 1 PVT LTD</v>
          </cell>
          <cell r="C436" t="str">
            <v>07AAFCJ9753M1ZV</v>
          </cell>
          <cell r="D436" t="str">
            <v>NEW DELHI</v>
          </cell>
          <cell r="E436">
            <v>110015</v>
          </cell>
        </row>
        <row r="437">
          <cell r="B437" t="str">
            <v>JSP GREEN WIND 1 PVT LTD</v>
          </cell>
          <cell r="C437" t="str">
            <v>07AAFCJ9753M1ZV</v>
          </cell>
          <cell r="D437" t="str">
            <v>NEW DELHI</v>
          </cell>
          <cell r="E437">
            <v>110015</v>
          </cell>
        </row>
        <row r="438">
          <cell r="B438" t="str">
            <v>JSP GREEN WIND 1 PVT LTD</v>
          </cell>
          <cell r="C438" t="str">
            <v>07AAFCJ9753M1ZV</v>
          </cell>
          <cell r="D438" t="str">
            <v>NEW DELHI</v>
          </cell>
          <cell r="E438">
            <v>110015</v>
          </cell>
        </row>
        <row r="439">
          <cell r="B439" t="str">
            <v>JSP GREEN WIND 1 PVT LTD</v>
          </cell>
          <cell r="C439" t="str">
            <v>07AAFCJ9753M1ZV</v>
          </cell>
          <cell r="D439" t="str">
            <v>NEW DELHI</v>
          </cell>
          <cell r="E439">
            <v>110015</v>
          </cell>
        </row>
        <row r="440">
          <cell r="B440" t="str">
            <v xml:space="preserve">FIRST ENERGY TN 10 PVT LTD </v>
          </cell>
          <cell r="C440" t="str">
            <v>27AAFCF8704Q1Z0</v>
          </cell>
          <cell r="D440" t="str">
            <v>PUNE</v>
          </cell>
          <cell r="E440">
            <v>411005</v>
          </cell>
        </row>
        <row r="441">
          <cell r="B441" t="str">
            <v xml:space="preserve">FIRST ENERGY TN 10 PVT LTD </v>
          </cell>
          <cell r="C441" t="str">
            <v>27AAFCF8704Q1Z0</v>
          </cell>
          <cell r="D441" t="str">
            <v>PUNE</v>
          </cell>
          <cell r="E441">
            <v>411005</v>
          </cell>
        </row>
        <row r="442">
          <cell r="B442" t="str">
            <v xml:space="preserve">FIRST ENERGY TN 10 PVT LTD </v>
          </cell>
          <cell r="C442" t="str">
            <v>27AAFCF8704Q1Z0</v>
          </cell>
          <cell r="D442" t="str">
            <v>PUNE</v>
          </cell>
          <cell r="E442">
            <v>411005</v>
          </cell>
        </row>
        <row r="443">
          <cell r="B443" t="str">
            <v xml:space="preserve">FIRST ENERGY TN 10 PVT LTD </v>
          </cell>
          <cell r="C443" t="str">
            <v>27AAFCF8704Q1Z0</v>
          </cell>
          <cell r="D443" t="str">
            <v>PUNE</v>
          </cell>
          <cell r="E443">
            <v>411005</v>
          </cell>
        </row>
        <row r="444">
          <cell r="B444" t="str">
            <v xml:space="preserve">FIRST ENERGY TN 10 PVT LTD </v>
          </cell>
          <cell r="C444" t="str">
            <v>27AAFCF8704Q1Z0</v>
          </cell>
          <cell r="D444" t="str">
            <v>PUNE</v>
          </cell>
          <cell r="E444">
            <v>411005</v>
          </cell>
        </row>
        <row r="445">
          <cell r="B445" t="str">
            <v xml:space="preserve">FIRST ENERGY TN 10 PVT LTD </v>
          </cell>
          <cell r="C445" t="str">
            <v>27AAFCF8704Q1Z0</v>
          </cell>
          <cell r="D445" t="str">
            <v>PUNE</v>
          </cell>
          <cell r="E445">
            <v>411005</v>
          </cell>
        </row>
        <row r="446">
          <cell r="B446" t="str">
            <v xml:space="preserve">FIRST ENERGY TN 10 PVT LTD </v>
          </cell>
          <cell r="C446" t="str">
            <v>27AAFCF8704Q1Z0</v>
          </cell>
          <cell r="D446" t="str">
            <v>PUNE</v>
          </cell>
          <cell r="E446">
            <v>411005</v>
          </cell>
        </row>
        <row r="447">
          <cell r="B447" t="str">
            <v xml:space="preserve">FIRST ENERGY TN 10 PVT LTD </v>
          </cell>
          <cell r="C447" t="str">
            <v>27AAFCF8704Q1Z0</v>
          </cell>
          <cell r="D447" t="str">
            <v>PUNE</v>
          </cell>
          <cell r="E447">
            <v>411005</v>
          </cell>
        </row>
        <row r="448">
          <cell r="B448" t="str">
            <v>AMPLUS SUN BEET PVT LTD</v>
          </cell>
          <cell r="C448" t="str">
            <v>33AAZCA0435F2ZQ</v>
          </cell>
          <cell r="D448" t="str">
            <v>HARYANA</v>
          </cell>
          <cell r="E448">
            <v>122102</v>
          </cell>
        </row>
        <row r="449">
          <cell r="B449" t="str">
            <v>AMPLUS SUN BEET PVT LTD</v>
          </cell>
          <cell r="C449" t="str">
            <v>33AAZCA0435F2ZQ</v>
          </cell>
          <cell r="D449" t="str">
            <v>HARYANA</v>
          </cell>
          <cell r="E449">
            <v>122102</v>
          </cell>
        </row>
        <row r="450">
          <cell r="B450" t="str">
            <v>AMPLUS THETA ENERGY PVT LTD</v>
          </cell>
          <cell r="C450" t="str">
            <v>33AAZCA5337N1ZZ</v>
          </cell>
          <cell r="D450" t="str">
            <v>HARYANA</v>
          </cell>
          <cell r="E450">
            <v>122102</v>
          </cell>
        </row>
        <row r="451">
          <cell r="B451" t="str">
            <v>AMPLUS THETA ENERGY PVT LTD</v>
          </cell>
          <cell r="C451" t="str">
            <v>33AAZCA5337N1ZZ</v>
          </cell>
          <cell r="D451" t="str">
            <v>HARYANA</v>
          </cell>
          <cell r="E451">
            <v>122102</v>
          </cell>
        </row>
        <row r="452">
          <cell r="B452" t="str">
            <v>AMPLUS SUN BEET PVT LTD</v>
          </cell>
          <cell r="C452" t="str">
            <v>33AAZCA0435F2ZQ</v>
          </cell>
          <cell r="D452" t="str">
            <v>HARYANA</v>
          </cell>
          <cell r="E452">
            <v>122102</v>
          </cell>
        </row>
        <row r="453">
          <cell r="B453" t="str">
            <v>AMPLUS SUN BEET PVT LTD</v>
          </cell>
          <cell r="C453" t="str">
            <v>33AAZCA0435F2ZQ</v>
          </cell>
          <cell r="D453" t="str">
            <v>HARYANA</v>
          </cell>
          <cell r="E453">
            <v>122102</v>
          </cell>
        </row>
        <row r="454">
          <cell r="B454" t="str">
            <v>LILAC ECONERGY PVT LTD</v>
          </cell>
          <cell r="C454" t="str">
            <v>33AAECL5165G1ZM</v>
          </cell>
          <cell r="D454" t="str">
            <v>COIMBATORE</v>
          </cell>
          <cell r="E454">
            <v>641004</v>
          </cell>
        </row>
        <row r="455">
          <cell r="B455" t="str">
            <v>LILAC ECONERGY PVT LTD</v>
          </cell>
          <cell r="C455" t="str">
            <v>33AAECL5165G1ZM</v>
          </cell>
          <cell r="D455" t="str">
            <v>COIMBATORE</v>
          </cell>
          <cell r="E455">
            <v>641004</v>
          </cell>
        </row>
        <row r="456">
          <cell r="B456" t="str">
            <v xml:space="preserve">MUZIK247  ENERGIES </v>
          </cell>
          <cell r="C456" t="str">
            <v>33ABTFM3539N1ZL</v>
          </cell>
          <cell r="D456" t="str">
            <v>CHENNAI</v>
          </cell>
          <cell r="E456">
            <v>600014</v>
          </cell>
        </row>
        <row r="457">
          <cell r="B457" t="str">
            <v xml:space="preserve">MUZIK247  ENERGIES </v>
          </cell>
          <cell r="C457" t="str">
            <v>33ABTFM3539N1ZL</v>
          </cell>
          <cell r="D457" t="str">
            <v>CHENNAI</v>
          </cell>
          <cell r="E457">
            <v>600014</v>
          </cell>
        </row>
        <row r="458">
          <cell r="B458" t="str">
            <v xml:space="preserve">MUZIK247  ENERGIES </v>
          </cell>
          <cell r="C458" t="str">
            <v>33ABTFM3539N1ZL</v>
          </cell>
          <cell r="D458" t="str">
            <v>CHENNAI</v>
          </cell>
          <cell r="E458">
            <v>600014</v>
          </cell>
        </row>
        <row r="459">
          <cell r="B459" t="str">
            <v>INFORCE ENGINEERING SOLUTION LLP</v>
          </cell>
          <cell r="C459" t="str">
            <v>33AAGFI0303Q1ZI</v>
          </cell>
          <cell r="D459" t="str">
            <v>AMBATHUR CHENNAI</v>
          </cell>
          <cell r="E459">
            <v>600058</v>
          </cell>
        </row>
        <row r="460">
          <cell r="B460" t="str">
            <v>INFORCE ENGINEERING SOLUTION LLP</v>
          </cell>
          <cell r="C460" t="str">
            <v>33AAGFI0303Q1ZI</v>
          </cell>
          <cell r="D460" t="str">
            <v>AMBATHUR CHENNAI</v>
          </cell>
          <cell r="E460">
            <v>600058</v>
          </cell>
        </row>
        <row r="461">
          <cell r="B461" t="str">
            <v>ARUNA ALLOY STEEL PVT LTD</v>
          </cell>
          <cell r="C461" t="str">
            <v>33AAECA6781D1ZV</v>
          </cell>
          <cell r="D461" t="str">
            <v>MADURAI</v>
          </cell>
          <cell r="E461">
            <v>625122</v>
          </cell>
        </row>
        <row r="462">
          <cell r="B462" t="str">
            <v>ARUNA ALLOY STEEL PVT LTD</v>
          </cell>
          <cell r="C462" t="str">
            <v>33AAECA6781D1ZV</v>
          </cell>
          <cell r="D462" t="str">
            <v>MADURAI</v>
          </cell>
          <cell r="E462">
            <v>625122</v>
          </cell>
        </row>
        <row r="463">
          <cell r="B463" t="str">
            <v>ARUNA ALLOY STEEL PVT LTD</v>
          </cell>
          <cell r="C463" t="str">
            <v>33AAECA6781D1ZV</v>
          </cell>
          <cell r="D463" t="str">
            <v>MADURAI</v>
          </cell>
          <cell r="E463">
            <v>625122</v>
          </cell>
        </row>
        <row r="464">
          <cell r="B464" t="str">
            <v xml:space="preserve">IMPACT FASHIONS </v>
          </cell>
          <cell r="C464" t="str">
            <v>33AAAFI5559C1ZP</v>
          </cell>
          <cell r="D464" t="str">
            <v>TIRUPUR</v>
          </cell>
          <cell r="E464">
            <v>641604</v>
          </cell>
        </row>
        <row r="465">
          <cell r="B465" t="str">
            <v>NESA POWER PARK PVT LTD</v>
          </cell>
          <cell r="C465" t="str">
            <v>33AAKCN2894A1ZK</v>
          </cell>
          <cell r="D465" t="str">
            <v>COIMBATORE</v>
          </cell>
          <cell r="E465">
            <v>641603</v>
          </cell>
        </row>
        <row r="466">
          <cell r="B466" t="str">
            <v>NESA POWER PARK PVT LTD</v>
          </cell>
          <cell r="C466" t="str">
            <v>33AAKCN2894A1ZK</v>
          </cell>
          <cell r="D466" t="str">
            <v>COIMBATORE</v>
          </cell>
          <cell r="E466">
            <v>641603</v>
          </cell>
        </row>
        <row r="467">
          <cell r="B467" t="str">
            <v>SHRI DHANALAKSHMI SPINNTEX PVT LTD</v>
          </cell>
          <cell r="C467" t="str">
            <v>33AARCS6868E1ZU</v>
          </cell>
          <cell r="D467" t="str">
            <v>COIMBATORE</v>
          </cell>
          <cell r="E467">
            <v>641659</v>
          </cell>
        </row>
        <row r="468">
          <cell r="B468" t="str">
            <v>DISTORTIONO ENERGY PVT LTD</v>
          </cell>
          <cell r="C468" t="str">
            <v>33AAGCD5400J1ZZ</v>
          </cell>
          <cell r="D468" t="str">
            <v>TIRUPUR</v>
          </cell>
          <cell r="E468">
            <v>641603</v>
          </cell>
        </row>
        <row r="469">
          <cell r="B469" t="str">
            <v xml:space="preserve">BARANI INDUSTRIES </v>
          </cell>
          <cell r="C469" t="str">
            <v>33AAFFB9943E1ZJ</v>
          </cell>
          <cell r="D469" t="str">
            <v>ERODE</v>
          </cell>
          <cell r="E469">
            <v>638056</v>
          </cell>
        </row>
        <row r="470">
          <cell r="B470" t="str">
            <v xml:space="preserve">BARANI INDUSTRIES </v>
          </cell>
          <cell r="C470" t="str">
            <v>33AAFFB9943E1ZJ</v>
          </cell>
          <cell r="D470" t="str">
            <v>ERODE</v>
          </cell>
          <cell r="E470">
            <v>638056</v>
          </cell>
        </row>
        <row r="471">
          <cell r="B471" t="str">
            <v xml:space="preserve">BARANI INDUSTRIES </v>
          </cell>
          <cell r="C471" t="str">
            <v>33AAFFB9943E1ZJ</v>
          </cell>
          <cell r="D471" t="str">
            <v>ERODE</v>
          </cell>
          <cell r="E471">
            <v>638056</v>
          </cell>
        </row>
        <row r="472">
          <cell r="B472" t="str">
            <v xml:space="preserve">BARANI INDUSTRIES </v>
          </cell>
          <cell r="C472" t="str">
            <v>33AAFFB9943E1ZJ</v>
          </cell>
          <cell r="D472" t="str">
            <v>ERODE</v>
          </cell>
          <cell r="E472">
            <v>638056</v>
          </cell>
        </row>
        <row r="473">
          <cell r="B473" t="str">
            <v>SANJAY ECO GREEN  POWER PVT LTD</v>
          </cell>
          <cell r="C473" t="str">
            <v>33AAVCS2783G1ZW</v>
          </cell>
          <cell r="D473" t="str">
            <v>COIMBATORE</v>
          </cell>
          <cell r="E473">
            <v>641031</v>
          </cell>
        </row>
        <row r="474">
          <cell r="B474" t="str">
            <v>SANJAY ECO GREEN  POWER PVT LTD</v>
          </cell>
          <cell r="C474" t="str">
            <v>33AAVCS2783G1ZW</v>
          </cell>
          <cell r="D474" t="str">
            <v>COIMBATORE</v>
          </cell>
          <cell r="E474">
            <v>641031</v>
          </cell>
        </row>
        <row r="475">
          <cell r="B475" t="str">
            <v>TIRUPUR VIJAYALAKSHMI SPINNING MILLS</v>
          </cell>
          <cell r="C475" t="str">
            <v>33AACCT8270C1ZK</v>
          </cell>
          <cell r="D475" t="str">
            <v>TIRUPUR</v>
          </cell>
          <cell r="E475">
            <v>641652</v>
          </cell>
        </row>
        <row r="476">
          <cell r="B476" t="str">
            <v>AR VE EM ENERGY PVT LTD</v>
          </cell>
          <cell r="C476" t="str">
            <v>33AAQCA5506N1ZD</v>
          </cell>
          <cell r="D476" t="str">
            <v>TIRUPUR</v>
          </cell>
          <cell r="E476">
            <v>641602</v>
          </cell>
        </row>
        <row r="477">
          <cell r="B477" t="str">
            <v>AR VE EM ENERGY PVT LTD</v>
          </cell>
          <cell r="C477" t="str">
            <v>33AAQCA5506N1ZD</v>
          </cell>
          <cell r="D477" t="str">
            <v>TIRUPUR</v>
          </cell>
          <cell r="E477">
            <v>641602</v>
          </cell>
        </row>
        <row r="478">
          <cell r="B478" t="str">
            <v>SRI VELRAMS GREEN ENERGY PVT LTD</v>
          </cell>
          <cell r="C478" t="str">
            <v>33ABICS7659H1ZW</v>
          </cell>
          <cell r="D478" t="str">
            <v>TIRUPUR</v>
          </cell>
          <cell r="E478">
            <v>638105</v>
          </cell>
        </row>
        <row r="479">
          <cell r="B479" t="str">
            <v>AMPLUS THETA ENERGY PVT LTD</v>
          </cell>
          <cell r="C479" t="str">
            <v>33AAZCA5337N1ZZ</v>
          </cell>
          <cell r="D479" t="str">
            <v>HARYANA</v>
          </cell>
          <cell r="E479">
            <v>122102</v>
          </cell>
        </row>
        <row r="480">
          <cell r="B480" t="str">
            <v>AMPLUS THETA ENERGY PVT LTD</v>
          </cell>
          <cell r="C480" t="str">
            <v>33AAZCA5337N1ZZ</v>
          </cell>
          <cell r="D480" t="str">
            <v>HARYANA</v>
          </cell>
          <cell r="E480">
            <v>122102</v>
          </cell>
        </row>
        <row r="481">
          <cell r="B481" t="str">
            <v>INTECH POWER CHENNAI PVT LTD</v>
          </cell>
          <cell r="C481">
            <v>0</v>
          </cell>
          <cell r="D481" t="str">
            <v>GUINDY CHENNAI</v>
          </cell>
          <cell r="E481">
            <v>600032</v>
          </cell>
        </row>
        <row r="482">
          <cell r="B482" t="str">
            <v>SRIRAM GREEN POWERS PVT LTD</v>
          </cell>
          <cell r="C482">
            <v>0</v>
          </cell>
          <cell r="D482" t="str">
            <v>ERODE</v>
          </cell>
          <cell r="E482">
            <v>638109</v>
          </cell>
        </row>
        <row r="483">
          <cell r="B483" t="str">
            <v>SRIRAM GREEN POWERS PVT LTD</v>
          </cell>
          <cell r="C483">
            <v>0</v>
          </cell>
          <cell r="D483" t="str">
            <v>ERODE</v>
          </cell>
          <cell r="E483">
            <v>638109</v>
          </cell>
        </row>
        <row r="484">
          <cell r="B484" t="str">
            <v>MAGNA LEEP PVT LTD</v>
          </cell>
          <cell r="C484">
            <v>0</v>
          </cell>
          <cell r="D484" t="str">
            <v>COIMBATORE</v>
          </cell>
          <cell r="E484">
            <v>641028</v>
          </cell>
        </row>
        <row r="485">
          <cell r="B485" t="str">
            <v>MAGNA LEEP PVT LTD</v>
          </cell>
          <cell r="C485">
            <v>0</v>
          </cell>
          <cell r="D485" t="str">
            <v>COIMBATORE</v>
          </cell>
          <cell r="E485">
            <v>641028</v>
          </cell>
        </row>
        <row r="486">
          <cell r="B486" t="str">
            <v xml:space="preserve">SUNLAND AUTOLOOMS </v>
          </cell>
          <cell r="C486">
            <v>0</v>
          </cell>
          <cell r="D486" t="str">
            <v>COIMBATORE</v>
          </cell>
          <cell r="E486">
            <v>641659</v>
          </cell>
        </row>
        <row r="487">
          <cell r="B487" t="str">
            <v>KTR GREEN ENERGY PVT LTD</v>
          </cell>
          <cell r="C487">
            <v>0</v>
          </cell>
          <cell r="D487" t="str">
            <v>KODUMUDI ERODE</v>
          </cell>
          <cell r="E487">
            <v>638151</v>
          </cell>
        </row>
        <row r="488">
          <cell r="B488" t="str">
            <v>KTR GREEN ENERGY PVT LTD</v>
          </cell>
          <cell r="C488">
            <v>0</v>
          </cell>
          <cell r="D488" t="str">
            <v>KODUMUDI ERODE</v>
          </cell>
          <cell r="E488">
            <v>638151</v>
          </cell>
        </row>
        <row r="489">
          <cell r="B489" t="str">
            <v>AVG GREEN ENERGY 1 PVT LTD</v>
          </cell>
          <cell r="C489">
            <v>0</v>
          </cell>
          <cell r="D489" t="str">
            <v xml:space="preserve">SEMMADAI KARUR </v>
          </cell>
          <cell r="E489">
            <v>639006</v>
          </cell>
        </row>
        <row r="490">
          <cell r="B490" t="str">
            <v>AVG GREEN ENERGY 1 PVT LTD</v>
          </cell>
          <cell r="C490">
            <v>0</v>
          </cell>
          <cell r="D490" t="str">
            <v xml:space="preserve">SEMMADAI KARUR </v>
          </cell>
          <cell r="E490">
            <v>639006</v>
          </cell>
        </row>
        <row r="491">
          <cell r="B491" t="str">
            <v>AVG GREEN ENERGY 2 PVT LTD</v>
          </cell>
          <cell r="C491">
            <v>0</v>
          </cell>
          <cell r="D491" t="str">
            <v xml:space="preserve">SEMMADAI KARUR </v>
          </cell>
          <cell r="E491">
            <v>639006</v>
          </cell>
        </row>
        <row r="492">
          <cell r="B492" t="str">
            <v>AVG GREEN ENERGY 2 PVT LTD</v>
          </cell>
          <cell r="C492">
            <v>0</v>
          </cell>
          <cell r="D492" t="str">
            <v xml:space="preserve">SEMMADAI KARUR </v>
          </cell>
          <cell r="E492">
            <v>639006</v>
          </cell>
        </row>
        <row r="493">
          <cell r="B493" t="str">
            <v>PRSM POWER LLP</v>
          </cell>
          <cell r="C493">
            <v>0</v>
          </cell>
          <cell r="D493" t="str">
            <v>KOYAMBEDU CHENNAI</v>
          </cell>
          <cell r="E493">
            <v>600092</v>
          </cell>
        </row>
        <row r="494">
          <cell r="B494" t="str">
            <v>THE KONGU VELLALAR INSTITUTE OF TECHNOLOGY TRUST</v>
          </cell>
          <cell r="C494">
            <v>0</v>
          </cell>
          <cell r="D494" t="str">
            <v>ERODE</v>
          </cell>
          <cell r="E494">
            <v>638060</v>
          </cell>
        </row>
        <row r="495">
          <cell r="B495" t="str">
            <v>THE KONGU VELLALAR INSTITUTE OF TECHNOLOGY TRUST</v>
          </cell>
          <cell r="C495">
            <v>0</v>
          </cell>
          <cell r="D495" t="str">
            <v>ERODE</v>
          </cell>
          <cell r="E495">
            <v>638060</v>
          </cell>
        </row>
        <row r="496">
          <cell r="B496" t="str">
            <v>SAMAN RENEWABLE PVT LTD</v>
          </cell>
          <cell r="C496">
            <v>0</v>
          </cell>
          <cell r="D496" t="str">
            <v>THRIVALLUR</v>
          </cell>
          <cell r="E496">
            <v>601201</v>
          </cell>
        </row>
        <row r="497">
          <cell r="B497" t="str">
            <v>SAMAN RENEWABLE PVT LTD</v>
          </cell>
          <cell r="C497">
            <v>0</v>
          </cell>
          <cell r="D497" t="str">
            <v>THRIVALLUR</v>
          </cell>
          <cell r="E497">
            <v>601201</v>
          </cell>
        </row>
        <row r="498">
          <cell r="B498" t="str">
            <v>GOODLUCK WINDFARMS INDIA PVT LTD</v>
          </cell>
          <cell r="C498">
            <v>0</v>
          </cell>
          <cell r="D498" t="str">
            <v>ERODE</v>
          </cell>
          <cell r="E498">
            <v>638001</v>
          </cell>
        </row>
        <row r="499">
          <cell r="B499" t="str">
            <v>GOODLUCK WINDFARMS INDIA PVT LTD</v>
          </cell>
          <cell r="C499">
            <v>0</v>
          </cell>
          <cell r="D499" t="str">
            <v>ERODE</v>
          </cell>
          <cell r="E499">
            <v>638001</v>
          </cell>
        </row>
        <row r="500">
          <cell r="B500" t="str">
            <v xml:space="preserve">G VENUGOPAL </v>
          </cell>
          <cell r="C500">
            <v>0</v>
          </cell>
          <cell r="D500" t="str">
            <v>ERODE</v>
          </cell>
          <cell r="E500">
            <v>638004</v>
          </cell>
        </row>
        <row r="501">
          <cell r="B501" t="str">
            <v>GREEN ENVIRO INFRASTRUCTURE PVT LTD</v>
          </cell>
          <cell r="C501">
            <v>0</v>
          </cell>
          <cell r="D501" t="str">
            <v xml:space="preserve">TIRUNELVELI </v>
          </cell>
          <cell r="E501">
            <v>627006</v>
          </cell>
        </row>
        <row r="502">
          <cell r="B502" t="str">
            <v>GROWIDE GREEN POWER PVT LTD</v>
          </cell>
          <cell r="C502">
            <v>0</v>
          </cell>
          <cell r="D502" t="str">
            <v>CHENNAI</v>
          </cell>
          <cell r="E502">
            <v>600024</v>
          </cell>
        </row>
        <row r="503">
          <cell r="B503" t="str">
            <v>BIJLEE KANDASAMY PVT LTD</v>
          </cell>
          <cell r="C503">
            <v>0</v>
          </cell>
          <cell r="D503" t="str">
            <v>CHENNAI</v>
          </cell>
          <cell r="E503">
            <v>600040</v>
          </cell>
        </row>
        <row r="504">
          <cell r="B504" t="str">
            <v xml:space="preserve">G VENUGOPAL </v>
          </cell>
          <cell r="C504">
            <v>0</v>
          </cell>
          <cell r="D504" t="str">
            <v>ERODE</v>
          </cell>
          <cell r="E504">
            <v>638004</v>
          </cell>
        </row>
        <row r="505">
          <cell r="B505" t="str">
            <v>KARMEN ENGINEERING SERVICES LLP</v>
          </cell>
          <cell r="C505">
            <v>0</v>
          </cell>
          <cell r="D505" t="str">
            <v>UDUMALPET</v>
          </cell>
          <cell r="E505">
            <v>642122</v>
          </cell>
        </row>
        <row r="506">
          <cell r="B506" t="str">
            <v>KARMEN ENGINEERING SERVICES LLP</v>
          </cell>
          <cell r="C506">
            <v>0</v>
          </cell>
          <cell r="D506" t="str">
            <v>UDUMALPET</v>
          </cell>
          <cell r="E506">
            <v>642122</v>
          </cell>
        </row>
        <row r="507">
          <cell r="B507" t="str">
            <v>DYNAMIC SPARE AND SERVICES P LTD</v>
          </cell>
          <cell r="C507">
            <v>0</v>
          </cell>
          <cell r="D507" t="str">
            <v xml:space="preserve">TIRUNELVELI </v>
          </cell>
          <cell r="E507">
            <v>627006</v>
          </cell>
        </row>
        <row r="508">
          <cell r="B508" t="str">
            <v>ARRAY LAND DEVELOPERS PVT LTD</v>
          </cell>
          <cell r="C508">
            <v>0</v>
          </cell>
          <cell r="D508" t="str">
            <v>CHENNAI</v>
          </cell>
          <cell r="E508">
            <v>600017</v>
          </cell>
        </row>
        <row r="509">
          <cell r="B509" t="str">
            <v>ARRAY LAND DEVELOPERS PVT LTD</v>
          </cell>
          <cell r="C509">
            <v>0</v>
          </cell>
          <cell r="D509" t="str">
            <v>CHENNAI</v>
          </cell>
          <cell r="E509">
            <v>600017</v>
          </cell>
        </row>
        <row r="510">
          <cell r="B510" t="str">
            <v>ARRAY LAND DEVELOPERS PVT LTD</v>
          </cell>
          <cell r="C510">
            <v>0</v>
          </cell>
          <cell r="D510" t="str">
            <v>CHENNAI</v>
          </cell>
          <cell r="E510">
            <v>600017</v>
          </cell>
        </row>
        <row r="511">
          <cell r="B511" t="str">
            <v>ARRAY LAND DEVELOPERS PVT LTD</v>
          </cell>
          <cell r="C511">
            <v>0</v>
          </cell>
          <cell r="D511" t="str">
            <v>CHENNAI</v>
          </cell>
          <cell r="E511">
            <v>600017</v>
          </cell>
        </row>
        <row r="512">
          <cell r="B512" t="str">
            <v>ARRAY LAND DEVELOPERS PVT LTD</v>
          </cell>
          <cell r="C512">
            <v>0</v>
          </cell>
          <cell r="D512" t="str">
            <v>CHENNAI</v>
          </cell>
          <cell r="E512">
            <v>600017</v>
          </cell>
        </row>
        <row r="513">
          <cell r="B513" t="str">
            <v>ARRAY LAND DEVELOPERS PVT LTD</v>
          </cell>
          <cell r="C513">
            <v>0</v>
          </cell>
          <cell r="D513" t="str">
            <v>CHENNAI</v>
          </cell>
          <cell r="E513">
            <v>600017</v>
          </cell>
        </row>
        <row r="514">
          <cell r="B514" t="str">
            <v>ARRAY LAND DEVELOPERS PVT LTD</v>
          </cell>
          <cell r="C514">
            <v>0</v>
          </cell>
          <cell r="D514" t="str">
            <v>CHENNAI</v>
          </cell>
          <cell r="E514">
            <v>600017</v>
          </cell>
        </row>
        <row r="515">
          <cell r="B515" t="str">
            <v>ARRAY LAND DEVELOPERS PVT LTD</v>
          </cell>
          <cell r="C515">
            <v>0</v>
          </cell>
          <cell r="D515" t="str">
            <v>CHENNAI</v>
          </cell>
          <cell r="E515">
            <v>600017</v>
          </cell>
        </row>
        <row r="516">
          <cell r="B516" t="str">
            <v>ARRAY LAND DEVELOPERS PVT LTD</v>
          </cell>
          <cell r="C516">
            <v>0</v>
          </cell>
          <cell r="D516" t="str">
            <v>CHENNAI</v>
          </cell>
          <cell r="E516">
            <v>600017</v>
          </cell>
        </row>
        <row r="517">
          <cell r="B517" t="str">
            <v>ARRAY LAND DEVELOPERS PVT LTD</v>
          </cell>
          <cell r="C517">
            <v>0</v>
          </cell>
          <cell r="D517" t="str">
            <v>CHENNAI</v>
          </cell>
          <cell r="E517">
            <v>600017</v>
          </cell>
        </row>
        <row r="518">
          <cell r="B518" t="str">
            <v>ARRAY LAND DEVELOPERS PVT LTD</v>
          </cell>
          <cell r="C518">
            <v>0</v>
          </cell>
          <cell r="D518" t="str">
            <v>CHENNAI</v>
          </cell>
          <cell r="E518">
            <v>600017</v>
          </cell>
        </row>
        <row r="519">
          <cell r="B519" t="str">
            <v>ARRAY LAND DEVELOPERS PVT LTD</v>
          </cell>
          <cell r="C519">
            <v>0</v>
          </cell>
          <cell r="D519" t="str">
            <v>CHENNAI</v>
          </cell>
          <cell r="E519">
            <v>600017</v>
          </cell>
        </row>
        <row r="520">
          <cell r="B520" t="str">
            <v xml:space="preserve">MITHUN INDUSTRIES </v>
          </cell>
          <cell r="C520">
            <v>0</v>
          </cell>
          <cell r="D520" t="str">
            <v xml:space="preserve">TIRUCHENGODE </v>
          </cell>
          <cell r="E520">
            <v>637211</v>
          </cell>
        </row>
        <row r="521">
          <cell r="B521" t="str">
            <v>ASIAN FEBRICX PVT LTD</v>
          </cell>
          <cell r="C521">
            <v>0</v>
          </cell>
          <cell r="D521" t="str">
            <v xml:space="preserve">TIRUNELVELI </v>
          </cell>
          <cell r="E521">
            <v>627006</v>
          </cell>
        </row>
        <row r="522">
          <cell r="B522" t="str">
            <v>ASIAN FEBRICX PVT LTD</v>
          </cell>
          <cell r="C522">
            <v>0</v>
          </cell>
          <cell r="D522" t="str">
            <v xml:space="preserve">TIRUNELVELI </v>
          </cell>
          <cell r="E522">
            <v>627006</v>
          </cell>
        </row>
        <row r="523">
          <cell r="B523" t="str">
            <v>ASIAN FEBRICX PVT LTD</v>
          </cell>
          <cell r="C523">
            <v>0</v>
          </cell>
          <cell r="D523" t="str">
            <v xml:space="preserve">TIRUNELVELI </v>
          </cell>
          <cell r="E523">
            <v>627006</v>
          </cell>
        </row>
        <row r="524">
          <cell r="B524" t="str">
            <v>KMS RENEWABLE PVT LTD</v>
          </cell>
          <cell r="C524">
            <v>0</v>
          </cell>
          <cell r="D524" t="str">
            <v xml:space="preserve">NAMAKKAL </v>
          </cell>
          <cell r="E524">
            <v>637001</v>
          </cell>
        </row>
        <row r="525">
          <cell r="B525" t="str">
            <v>KARMA ENERGY LTD</v>
          </cell>
          <cell r="C525">
            <v>0</v>
          </cell>
          <cell r="D525" t="str">
            <v>THENI</v>
          </cell>
          <cell r="E525">
            <v>625531</v>
          </cell>
        </row>
        <row r="526">
          <cell r="B526" t="str">
            <v>KARMA ENERGY LTD</v>
          </cell>
          <cell r="C526">
            <v>0</v>
          </cell>
          <cell r="D526" t="str">
            <v>THENI</v>
          </cell>
          <cell r="E526">
            <v>625531</v>
          </cell>
        </row>
        <row r="527">
          <cell r="B527" t="str">
            <v>KARMA ENERGY LTD</v>
          </cell>
          <cell r="C527">
            <v>0</v>
          </cell>
          <cell r="D527" t="str">
            <v>THENI</v>
          </cell>
          <cell r="E527">
            <v>625531</v>
          </cell>
        </row>
        <row r="528">
          <cell r="B528" t="str">
            <v>AVG GREEN ENERGY 1 PVT  LTD</v>
          </cell>
          <cell r="C528">
            <v>0</v>
          </cell>
          <cell r="D528" t="str">
            <v>KARUR</v>
          </cell>
          <cell r="E528">
            <v>639006</v>
          </cell>
        </row>
        <row r="529">
          <cell r="B529" t="str">
            <v>AVG GREEN ENERGY 1 PVT LTD</v>
          </cell>
          <cell r="C529">
            <v>0</v>
          </cell>
          <cell r="D529" t="str">
            <v>KARUR</v>
          </cell>
          <cell r="E529">
            <v>639006</v>
          </cell>
        </row>
        <row r="530">
          <cell r="B530" t="str">
            <v>KIWI NATURE PVT LTD</v>
          </cell>
          <cell r="C530">
            <v>0</v>
          </cell>
          <cell r="D530" t="str">
            <v>TIRUPUR</v>
          </cell>
          <cell r="E530">
            <v>641652</v>
          </cell>
        </row>
        <row r="531">
          <cell r="B531" t="str">
            <v>ARCHANA RENEWABLE POWER LLP</v>
          </cell>
          <cell r="C531">
            <v>0</v>
          </cell>
          <cell r="D531" t="str">
            <v xml:space="preserve">DHARAPURAM </v>
          </cell>
          <cell r="E531">
            <v>638656</v>
          </cell>
        </row>
        <row r="532">
          <cell r="B532" t="str">
            <v>ARCHANA RENEWABLE POWER LLP</v>
          </cell>
          <cell r="C532">
            <v>0</v>
          </cell>
          <cell r="D532" t="str">
            <v xml:space="preserve">DHARAPURAM </v>
          </cell>
          <cell r="E532">
            <v>638656</v>
          </cell>
        </row>
        <row r="533">
          <cell r="B533" t="str">
            <v>AGS SOLAR ENERGY FARM</v>
          </cell>
          <cell r="C533">
            <v>0</v>
          </cell>
          <cell r="D533" t="str">
            <v>TIRUPUR</v>
          </cell>
          <cell r="E533">
            <v>641604</v>
          </cell>
        </row>
        <row r="534">
          <cell r="B534" t="str">
            <v>SAKTHILISHANTH SOLAR PVT LTD</v>
          </cell>
          <cell r="C534">
            <v>0</v>
          </cell>
          <cell r="D534" t="str">
            <v xml:space="preserve">NAMAKKAL </v>
          </cell>
          <cell r="E534">
            <v>637003</v>
          </cell>
        </row>
        <row r="535">
          <cell r="B535" t="str">
            <v>SAKTHI MAHENDRA BREEDING FARM PVT LTD</v>
          </cell>
          <cell r="C535">
            <v>0</v>
          </cell>
          <cell r="D535" t="str">
            <v>NAMAKKAL</v>
          </cell>
          <cell r="E535">
            <v>637212</v>
          </cell>
        </row>
        <row r="536">
          <cell r="B536" t="str">
            <v>SOLO POWER ENERGY LLP</v>
          </cell>
          <cell r="C536">
            <v>0</v>
          </cell>
          <cell r="D536" t="str">
            <v>TIRUPUR</v>
          </cell>
          <cell r="E536">
            <v>641606</v>
          </cell>
        </row>
        <row r="537">
          <cell r="B537" t="str">
            <v>BRIWASI DEVELOPERS PVT LTD</v>
          </cell>
          <cell r="C537">
            <v>0</v>
          </cell>
          <cell r="D537" t="str">
            <v xml:space="preserve">SURAT </v>
          </cell>
          <cell r="E537">
            <v>395007</v>
          </cell>
        </row>
        <row r="538">
          <cell r="B538" t="str">
            <v>CONNECT WIND INDIA PVT LTD</v>
          </cell>
          <cell r="C538">
            <v>0</v>
          </cell>
          <cell r="D538" t="str">
            <v>COIMBATORE</v>
          </cell>
          <cell r="E538">
            <v>641671</v>
          </cell>
        </row>
        <row r="539">
          <cell r="B539" t="str">
            <v>SARDAR WIND  FARM PVT LTD</v>
          </cell>
          <cell r="C539">
            <v>0</v>
          </cell>
          <cell r="D539" t="str">
            <v xml:space="preserve">KANKUMARI </v>
          </cell>
          <cell r="E539">
            <v>629003</v>
          </cell>
        </row>
        <row r="540">
          <cell r="B540" t="str">
            <v>SARDAR WIND  FARM PVT LTD</v>
          </cell>
          <cell r="C540">
            <v>0</v>
          </cell>
          <cell r="D540" t="str">
            <v xml:space="preserve">KANKUMARI </v>
          </cell>
          <cell r="E540">
            <v>629003</v>
          </cell>
        </row>
        <row r="541">
          <cell r="B541" t="str">
            <v>CM POWER TECH INDIA PVT LTD</v>
          </cell>
          <cell r="C541">
            <v>0</v>
          </cell>
          <cell r="D541" t="str">
            <v>UDUMALPET</v>
          </cell>
          <cell r="E541">
            <v>642126</v>
          </cell>
        </row>
        <row r="542">
          <cell r="B542" t="str">
            <v>SURYASAKTHI GREEN ENERGY PVT LTD</v>
          </cell>
          <cell r="C542">
            <v>0</v>
          </cell>
          <cell r="D542" t="str">
            <v>TIRUPUR</v>
          </cell>
          <cell r="E542">
            <v>638105</v>
          </cell>
        </row>
        <row r="543">
          <cell r="B543" t="str">
            <v>SURYASAKTHI GREEN ENERGY PVT LTD</v>
          </cell>
          <cell r="C543">
            <v>0</v>
          </cell>
          <cell r="D543" t="str">
            <v>TIRUPUR</v>
          </cell>
          <cell r="E543">
            <v>638105</v>
          </cell>
        </row>
        <row r="544">
          <cell r="B544" t="str">
            <v>ATHIRA ENERGY FARM PVT LTD</v>
          </cell>
          <cell r="C544">
            <v>0</v>
          </cell>
          <cell r="D544" t="str">
            <v>COIMBATORE</v>
          </cell>
          <cell r="E544">
            <v>641045</v>
          </cell>
        </row>
        <row r="545">
          <cell r="B545" t="str">
            <v>HM GREEN ENERGY LLP</v>
          </cell>
          <cell r="C545">
            <v>0</v>
          </cell>
          <cell r="D545" t="str">
            <v>KANYAKUMARI</v>
          </cell>
          <cell r="E545">
            <v>629901</v>
          </cell>
        </row>
        <row r="546">
          <cell r="B546" t="str">
            <v>BARANI SOLAR POWERS PVT LTD</v>
          </cell>
          <cell r="C546">
            <v>0</v>
          </cell>
          <cell r="D546" t="str">
            <v>ERODE</v>
          </cell>
          <cell r="E546">
            <v>638009</v>
          </cell>
        </row>
        <row r="547">
          <cell r="B547" t="str">
            <v>BARANI SOLAR POWERS PVT LTD</v>
          </cell>
          <cell r="C547">
            <v>0</v>
          </cell>
          <cell r="D547" t="str">
            <v>ERODE</v>
          </cell>
          <cell r="E547">
            <v>638009</v>
          </cell>
        </row>
        <row r="548">
          <cell r="B548" t="str">
            <v>SAKTHI MURUGAN WIND FARMS PVT LTD</v>
          </cell>
          <cell r="C548">
            <v>0</v>
          </cell>
          <cell r="D548" t="str">
            <v>TIRUPUR</v>
          </cell>
          <cell r="E548">
            <v>641654</v>
          </cell>
        </row>
        <row r="549">
          <cell r="B549" t="str">
            <v>K S  SOLAR GREEN POWER PVT LTD</v>
          </cell>
          <cell r="C549">
            <v>0</v>
          </cell>
          <cell r="D549" t="str">
            <v>ERODE</v>
          </cell>
          <cell r="E549">
            <v>638009</v>
          </cell>
        </row>
        <row r="550">
          <cell r="B550" t="str">
            <v>K S  SOLAR GREEN POWER PVT LTD</v>
          </cell>
          <cell r="C550">
            <v>0</v>
          </cell>
          <cell r="D550" t="str">
            <v>ERODE</v>
          </cell>
          <cell r="E550">
            <v>638009</v>
          </cell>
        </row>
        <row r="551">
          <cell r="B551" t="str">
            <v>MAANJOLAI GREEN ENERGY PVT LTD</v>
          </cell>
          <cell r="C551">
            <v>0</v>
          </cell>
          <cell r="D551" t="str">
            <v>ERODE</v>
          </cell>
          <cell r="E551">
            <v>638109</v>
          </cell>
        </row>
        <row r="552">
          <cell r="B552" t="str">
            <v>MAANJOLAI GREEN ENERGY PVT LTD</v>
          </cell>
          <cell r="C552">
            <v>0</v>
          </cell>
          <cell r="D552" t="str">
            <v>ERODE</v>
          </cell>
          <cell r="E552">
            <v>638109</v>
          </cell>
        </row>
        <row r="553">
          <cell r="B553" t="str">
            <v>KMN ENERGY PVT LTD</v>
          </cell>
          <cell r="C553">
            <v>0</v>
          </cell>
          <cell r="D553" t="str">
            <v>CHENNAI</v>
          </cell>
          <cell r="E553">
            <v>600029</v>
          </cell>
        </row>
        <row r="554">
          <cell r="B554" t="str">
            <v>SHROFF ENERGY PVT LTD</v>
          </cell>
          <cell r="C554">
            <v>0</v>
          </cell>
          <cell r="D554" t="str">
            <v>COIMBATORE</v>
          </cell>
          <cell r="E554">
            <v>641011</v>
          </cell>
        </row>
        <row r="555">
          <cell r="B555" t="str">
            <v>ABI FRESHLINE POWER INDUSTRIES PVTLTD</v>
          </cell>
          <cell r="C555">
            <v>0</v>
          </cell>
          <cell r="D555" t="str">
            <v>KRISHNAGIRI</v>
          </cell>
          <cell r="E555">
            <v>635112</v>
          </cell>
        </row>
        <row r="556">
          <cell r="B556" t="str">
            <v>ABI FRESHLINE POWER INDUSTRIES PVTLTD</v>
          </cell>
          <cell r="C556">
            <v>0</v>
          </cell>
          <cell r="D556" t="str">
            <v>KRISHNAGIRI</v>
          </cell>
          <cell r="E556">
            <v>635112</v>
          </cell>
        </row>
        <row r="557">
          <cell r="B557" t="str">
            <v>IW GREEN POWER PVT LTD</v>
          </cell>
          <cell r="C557">
            <v>0</v>
          </cell>
          <cell r="D557" t="str">
            <v xml:space="preserve">NAMAKKAL </v>
          </cell>
          <cell r="E557">
            <v>637401</v>
          </cell>
        </row>
        <row r="558">
          <cell r="B558" t="str">
            <v>IW GREEN POWER PVT LTD</v>
          </cell>
          <cell r="C558">
            <v>0</v>
          </cell>
          <cell r="D558" t="str">
            <v xml:space="preserve">NAMAKKAL </v>
          </cell>
          <cell r="E558">
            <v>637401</v>
          </cell>
        </row>
        <row r="559">
          <cell r="B559" t="str">
            <v>VV GREEN POWER PVT LTD</v>
          </cell>
          <cell r="C559">
            <v>0</v>
          </cell>
          <cell r="D559" t="str">
            <v>ERODE</v>
          </cell>
          <cell r="E559">
            <v>638052</v>
          </cell>
        </row>
        <row r="560">
          <cell r="B560" t="str">
            <v xml:space="preserve">MITHUN INDUSTRIES </v>
          </cell>
          <cell r="C560">
            <v>0</v>
          </cell>
          <cell r="D560" t="str">
            <v>TIRUCHENGODE</v>
          </cell>
          <cell r="E560">
            <v>637211</v>
          </cell>
        </row>
        <row r="561">
          <cell r="B561" t="str">
            <v>ULTRA WIND ENERGY LLP</v>
          </cell>
          <cell r="C561">
            <v>0</v>
          </cell>
          <cell r="D561" t="str">
            <v>ERODE</v>
          </cell>
          <cell r="E561">
            <v>638001</v>
          </cell>
        </row>
        <row r="562">
          <cell r="B562" t="str">
            <v>ULTRA WIND ENERGY LLP</v>
          </cell>
          <cell r="C562">
            <v>0</v>
          </cell>
          <cell r="D562" t="str">
            <v>ERODE</v>
          </cell>
          <cell r="E562">
            <v>638001</v>
          </cell>
        </row>
        <row r="563">
          <cell r="B563" t="str">
            <v>SUBHA WIND ENERGY PVT LTD</v>
          </cell>
          <cell r="C563">
            <v>0</v>
          </cell>
          <cell r="D563" t="str">
            <v>COIMBATORE</v>
          </cell>
          <cell r="E563">
            <v>641016</v>
          </cell>
        </row>
        <row r="564">
          <cell r="B564" t="str">
            <v>SUBHA WIND ENERGY PVT LTD</v>
          </cell>
          <cell r="C564">
            <v>0</v>
          </cell>
          <cell r="D564" t="str">
            <v>COIMBATORE</v>
          </cell>
          <cell r="E564">
            <v>641016</v>
          </cell>
        </row>
        <row r="565">
          <cell r="B565" t="str">
            <v>AARYAMAAN RENERGY PVT LTD</v>
          </cell>
          <cell r="C565">
            <v>0</v>
          </cell>
          <cell r="D565" t="str">
            <v>TIRUPUR</v>
          </cell>
          <cell r="E565">
            <v>641605</v>
          </cell>
        </row>
        <row r="566">
          <cell r="B566" t="str">
            <v>AARYAMAAN RENERGY PVT LTD</v>
          </cell>
          <cell r="C566">
            <v>0</v>
          </cell>
          <cell r="D566" t="str">
            <v>TIRUPUR</v>
          </cell>
          <cell r="E566">
            <v>641605</v>
          </cell>
        </row>
        <row r="567">
          <cell r="B567" t="str">
            <v>FBEL TN WIND FARM PVT LTD</v>
          </cell>
          <cell r="C567">
            <v>0</v>
          </cell>
          <cell r="D567" t="str">
            <v>TELENGANA</v>
          </cell>
          <cell r="E567">
            <v>500076</v>
          </cell>
        </row>
        <row r="568">
          <cell r="B568" t="str">
            <v>FBEL TN WIND FARM PVT LTD</v>
          </cell>
          <cell r="C568">
            <v>0</v>
          </cell>
          <cell r="D568" t="str">
            <v>TELENGANA</v>
          </cell>
          <cell r="E568">
            <v>500076</v>
          </cell>
        </row>
        <row r="569">
          <cell r="B569" t="str">
            <v>MIYAARA SOLAR PVT LTD</v>
          </cell>
          <cell r="C569">
            <v>0</v>
          </cell>
          <cell r="D569" t="str">
            <v>KUNNATHUR</v>
          </cell>
          <cell r="E569">
            <v>638103</v>
          </cell>
        </row>
        <row r="570">
          <cell r="B570" t="str">
            <v>AKTHI MURUGAN WIND FARMS P LTD</v>
          </cell>
          <cell r="C570">
            <v>0</v>
          </cell>
          <cell r="D570" t="str">
            <v>TIRUPUR</v>
          </cell>
          <cell r="E570">
            <v>641654</v>
          </cell>
        </row>
        <row r="571">
          <cell r="B571" t="str">
            <v xml:space="preserve">MUZIK247  ENERGIES </v>
          </cell>
          <cell r="C571">
            <v>0</v>
          </cell>
          <cell r="D571" t="str">
            <v xml:space="preserve">TIRUNELVELI </v>
          </cell>
          <cell r="E571">
            <v>627006</v>
          </cell>
        </row>
        <row r="572">
          <cell r="B572" t="str">
            <v xml:space="preserve">MUZIK247  ENERGIES </v>
          </cell>
          <cell r="C572">
            <v>0</v>
          </cell>
          <cell r="D572" t="str">
            <v xml:space="preserve">TIRUNELVELI </v>
          </cell>
          <cell r="E572">
            <v>627006</v>
          </cell>
        </row>
        <row r="573">
          <cell r="B573" t="str">
            <v>TKM MILLS PVT LTD</v>
          </cell>
          <cell r="C573">
            <v>0</v>
          </cell>
          <cell r="D573" t="str">
            <v>ERODE</v>
          </cell>
          <cell r="E573">
            <v>638057</v>
          </cell>
        </row>
        <row r="574">
          <cell r="B574" t="str">
            <v>TKM MILLS PVT LTD</v>
          </cell>
          <cell r="C574">
            <v>0</v>
          </cell>
          <cell r="D574" t="str">
            <v>ERODE</v>
          </cell>
          <cell r="E574">
            <v>638057</v>
          </cell>
        </row>
        <row r="575">
          <cell r="B575" t="str">
            <v>TKM MILLS PVT LTD</v>
          </cell>
          <cell r="C575">
            <v>0</v>
          </cell>
          <cell r="D575" t="str">
            <v>ERODE</v>
          </cell>
          <cell r="E575">
            <v>638057</v>
          </cell>
        </row>
        <row r="576">
          <cell r="B576" t="str">
            <v>TKM MILLS PVT LTD</v>
          </cell>
          <cell r="C576">
            <v>0</v>
          </cell>
          <cell r="D576" t="str">
            <v>ERODE</v>
          </cell>
          <cell r="E576">
            <v>638057</v>
          </cell>
        </row>
        <row r="577">
          <cell r="B577" t="str">
            <v>SAKTHI MURUGAN WIND FARMS PVT LTD</v>
          </cell>
          <cell r="C577">
            <v>0</v>
          </cell>
          <cell r="D577" t="str">
            <v>TIRUPUR</v>
          </cell>
          <cell r="E577">
            <v>641654</v>
          </cell>
        </row>
        <row r="578">
          <cell r="B578" t="str">
            <v>SAKTHI MURUGAN WIND FARMS P LTD</v>
          </cell>
          <cell r="C578">
            <v>0</v>
          </cell>
          <cell r="D578" t="str">
            <v>TIRUPUR</v>
          </cell>
          <cell r="E578">
            <v>641654</v>
          </cell>
        </row>
        <row r="579">
          <cell r="B579" t="str">
            <v>TORRENT URJA 14 PVT LTD</v>
          </cell>
          <cell r="C579">
            <v>0</v>
          </cell>
          <cell r="D579" t="str">
            <v>GUJARAT</v>
          </cell>
          <cell r="E579">
            <v>380015</v>
          </cell>
        </row>
        <row r="580">
          <cell r="B580" t="str">
            <v>KKS GREEN ENERGY PVT LTD</v>
          </cell>
          <cell r="C580">
            <v>0</v>
          </cell>
          <cell r="D580" t="str">
            <v>VIRUDHUNAGAR</v>
          </cell>
          <cell r="E580">
            <v>636117</v>
          </cell>
        </row>
        <row r="581">
          <cell r="B581" t="str">
            <v>KKS GREEN ENERGY PVT LTD</v>
          </cell>
          <cell r="C581">
            <v>0</v>
          </cell>
          <cell r="D581" t="str">
            <v>VIRUDHUNAGAR</v>
          </cell>
          <cell r="E581">
            <v>636117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5934.614168287037" createdVersion="8" refreshedVersion="8" minRefreshableVersion="3" recordCount="800">
  <cacheSource type="worksheet">
    <worksheetSource ref="A1:V801" sheet="conso data"/>
  </cacheSource>
  <cacheFields count="22">
    <cacheField name="Return Type" numFmtId="0">
      <sharedItems count="2">
        <s v="GSTR-1"/>
        <s v="RCM"/>
      </sharedItems>
    </cacheField>
    <cacheField name="CIRCLE NAME" numFmtId="0">
      <sharedItems count="17">
        <s v="WIND/Tirunelveli"/>
        <s v="GEN ERODE"/>
        <s v="GEN KADAMPARAI"/>
        <s v="GEN TIRUNELVELI"/>
        <s v="GEN KUNDAH"/>
        <s v="Wind/UDAMALPET"/>
        <s v="EMERALD KUNDAH"/>
        <s v="CE/NCES"/>
        <s v="HYDRO PROJECT ERODE"/>
        <s v="DRIP MADURAI"/>
        <s v="DF/TNGECL"/>
        <s v="SE/CIVIL/KPSHEP/EMERALD"/>
        <s v="SE/Civil/PD&amp;C"/>
        <s v="SE/SOLAR"/>
        <s v="SE/HYDRO"/>
        <s v="SPO/ADM/TNGECL"/>
        <s v="CE/CIVIL/DRIP"/>
      </sharedItems>
    </cacheField>
    <cacheField name="Profit Center" numFmtId="0">
      <sharedItems containsSemiMixedTypes="0" containsString="0" containsNumber="1" containsInteger="1" minValue="2150" maxValue="2701" count="10">
        <n v="2601"/>
        <n v="2301"/>
        <n v="2304"/>
        <n v="2303"/>
        <n v="2302"/>
        <n v="2602"/>
        <n v="2306"/>
        <n v="2150"/>
        <n v="2305"/>
        <n v="2701"/>
      </sharedItems>
    </cacheField>
    <cacheField name="SL NO" numFmtId="0">
      <sharedItems containsString="0" containsBlank="1" containsNumber="1" containsInteger="1" minValue="1" maxValue="732"/>
    </cacheField>
    <cacheField name="NAME OF THE PARTY" numFmtId="0">
      <sharedItems containsBlank="1"/>
    </cacheField>
    <cacheField name="GST NO" numFmtId="0">
      <sharedItems containsBlank="1"/>
    </cacheField>
    <cacheField name="SECTION" numFmtId="0">
      <sharedItems containsBlank="1"/>
    </cacheField>
    <cacheField name="SALES ACCOUNT" numFmtId="0">
      <sharedItems containsBlank="1"/>
    </cacheField>
    <cacheField name="INVOICE  NO" numFmtId="0">
      <sharedItems containsBlank="1" containsMixedTypes="1" containsNumber="1" containsInteger="1" minValue="3" maxValue="3294"/>
    </cacheField>
    <cacheField name=" DATE" numFmtId="0">
      <sharedItems containsDate="1" containsBlank="1" containsMixedTypes="1" minDate="2025-05-02T00:00:00" maxDate="2025-06-01T00:00:00"/>
    </cacheField>
    <cacheField name="Goods/ Service" numFmtId="0">
      <sharedItems containsBlank="1"/>
    </cacheField>
    <cacheField name="HSN" numFmtId="0">
      <sharedItems containsString="0" containsBlank="1" containsNumber="1" containsInteger="1" minValue="997212" maxValue="72041000"/>
    </cacheField>
    <cacheField name="UNIT NAME" numFmtId="0">
      <sharedItems containsBlank="1"/>
    </cacheField>
    <cacheField name="QUANTITY" numFmtId="0">
      <sharedItems containsString="0" containsBlank="1" containsNumber="1" containsInteger="1" minValue="1" maxValue="2"/>
    </cacheField>
    <cacheField name="GST Percentage" numFmtId="0">
      <sharedItems/>
    </cacheField>
    <cacheField name="TAXABLE VALUE" numFmtId="0">
      <sharedItems containsSemiMixedTypes="0" containsString="0" containsNumber="1" minValue="84.74" maxValue="1327336705"/>
    </cacheField>
    <cacheField name="IGST" numFmtId="0">
      <sharedItems containsNonDate="0" containsString="0" containsBlank="1"/>
    </cacheField>
    <cacheField name="SGST " numFmtId="0">
      <sharedItems containsSemiMixedTypes="0" containsString="0" containsNumber="1" minValue="0" maxValue="344593.22"/>
    </cacheField>
    <cacheField name="CGST" numFmtId="0">
      <sharedItems containsSemiMixedTypes="0" containsString="0" containsNumber="1" minValue="0" maxValue="344593.22"/>
    </cacheField>
    <cacheField name="TCS" numFmtId="0">
      <sharedItems containsNonDate="0" containsString="0" containsBlank="1"/>
    </cacheField>
    <cacheField name="ROUND OFF" numFmtId="0">
      <sharedItems containsNonDate="0" containsString="0" containsBlank="1"/>
    </cacheField>
    <cacheField name="INVOICE AMT" numFmtId="0">
      <sharedItems containsString="0" containsBlank="1" containsNumber="1" minValue="99.999999999999986" maxValue="451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0">
  <r>
    <x v="0"/>
    <x v="0"/>
    <x v="0"/>
    <n v="1"/>
    <s v="M.M FORGINGS"/>
    <s v="33AAACM2164L1ZL"/>
    <s v="B2B"/>
    <s v="NCES INCOME"/>
    <s v="GE2601012796"/>
    <d v="2025-05-03T00:00:00"/>
    <s v="NCES INCOME"/>
    <n v="998598"/>
    <s v="NOS"/>
    <n v="1"/>
    <s v="CGST + SGST - 18%"/>
    <n v="18677.96"/>
    <m/>
    <n v="1681.02"/>
    <n v="1681.02"/>
    <m/>
    <m/>
    <n v="22040"/>
  </r>
  <r>
    <x v="0"/>
    <x v="0"/>
    <x v="0"/>
    <n v="2"/>
    <s v="Vijayraj Aggregate Engineering"/>
    <s v="33ABNFA9897R1Z6"/>
    <s v="B2B"/>
    <s v="NCES INCOME"/>
    <s v="GE26010122798"/>
    <d v="2025-05-05T00:00:00"/>
    <s v="NCES INCOME"/>
    <n v="998599"/>
    <s v="NOS"/>
    <n v="1"/>
    <s v="CGST + SGST - 18%"/>
    <n v="69152.539999999994"/>
    <m/>
    <n v="6223.73"/>
    <n v="6223.73"/>
    <m/>
    <m/>
    <n v="81599.999999999985"/>
  </r>
  <r>
    <x v="0"/>
    <x v="0"/>
    <x v="0"/>
    <n v="3"/>
    <s v="Vijayraj Aggregate Engineering"/>
    <s v="33ABNFA9897R1Z6"/>
    <s v="B2B"/>
    <s v="NCES INCOME"/>
    <s v="GE2601012797"/>
    <d v="2025-05-05T00:00:00"/>
    <s v="NCES INCOME"/>
    <n v="998599"/>
    <s v="NOS"/>
    <n v="1"/>
    <s v="CGST + SGST - 18%"/>
    <n v="69152.539999999994"/>
    <m/>
    <n v="6223.73"/>
    <n v="6223.73"/>
    <m/>
    <m/>
    <n v="81599.999999999985"/>
  </r>
  <r>
    <x v="0"/>
    <x v="0"/>
    <x v="0"/>
    <n v="4"/>
    <s v="Kanchi Karpooram Limited"/>
    <s v="33AAACK2985K1ZC"/>
    <s v="B2B"/>
    <s v="NCES INCOME"/>
    <s v="GE26010122799"/>
    <d v="2025-05-05T00:00:00"/>
    <s v="NCES INCOME"/>
    <n v="998599"/>
    <s v="NOS"/>
    <n v="1"/>
    <s v="CGST + SGST - 18%"/>
    <n v="554661.02"/>
    <m/>
    <n v="49919.49"/>
    <n v="49919.49"/>
    <m/>
    <m/>
    <n v="654500"/>
  </r>
  <r>
    <x v="0"/>
    <x v="0"/>
    <x v="0"/>
    <n v="5"/>
    <s v="TAMILNADU NEWSPRINT &amp; PAPERS LTD"/>
    <s v="33AAACT2935J1ZF"/>
    <s v="B2B"/>
    <s v="NCES INCOME"/>
    <s v="GE22601012800"/>
    <d v="2025-05-06T00:00:00"/>
    <s v="NCES INCOME"/>
    <n v="998599"/>
    <s v="NOS"/>
    <n v="1"/>
    <s v="CGST + SGST - 18%"/>
    <n v="26966"/>
    <m/>
    <n v="2426.94"/>
    <n v="2426.94"/>
    <m/>
    <m/>
    <n v="31819.879999999997"/>
  </r>
  <r>
    <x v="0"/>
    <x v="0"/>
    <x v="0"/>
    <n v="6"/>
    <s v="M/S.POONGODHAI TEXTILE MILLS"/>
    <s v="33AACFP5674R1ZL"/>
    <s v="B2B"/>
    <s v="NCES INCOME"/>
    <s v="GE2601012801"/>
    <d v="2025-05-08T00:00:00"/>
    <s v="NCES INCOME"/>
    <n v="998599"/>
    <s v="NOS"/>
    <n v="1"/>
    <s v="CGST + SGST - 18%"/>
    <n v="45847.46"/>
    <m/>
    <n v="4126.2700000000004"/>
    <n v="4126.2700000000004"/>
    <m/>
    <m/>
    <n v="54100"/>
  </r>
  <r>
    <x v="0"/>
    <x v="0"/>
    <x v="0"/>
    <n v="7"/>
    <s v="N M Green energy Private Limited"/>
    <s v="33AAJCN2413L1ZJ"/>
    <s v="B2B"/>
    <s v="NCES INCOME"/>
    <s v="GE2601012802"/>
    <d v="2025-05-08T00:00:00"/>
    <s v="NCES INCOME"/>
    <n v="998599"/>
    <s v="NOS"/>
    <n v="1"/>
    <s v="CGST + SGST - 18%"/>
    <n v="2114237.2799999998"/>
    <m/>
    <n v="190281.36"/>
    <n v="190281.36"/>
    <m/>
    <m/>
    <n v="2494799.9999999995"/>
  </r>
  <r>
    <x v="0"/>
    <x v="0"/>
    <x v="0"/>
    <n v="8"/>
    <s v="M/s. A One Tex Process"/>
    <s v="33AFAK5743B1Z0"/>
    <s v="B2B"/>
    <s v="NCES INCOME"/>
    <s v="GE2601012803"/>
    <d v="2025-05-08T00:00:00"/>
    <s v="NCES INCOME"/>
    <n v="998599"/>
    <s v="NOS"/>
    <n v="1"/>
    <s v="CGST + SGST - 18%"/>
    <n v="62118.64"/>
    <m/>
    <n v="5590.68"/>
    <n v="5590.68"/>
    <m/>
    <m/>
    <n v="73300"/>
  </r>
  <r>
    <x v="0"/>
    <x v="0"/>
    <x v="0"/>
    <n v="9"/>
    <s v="Flexo Green Energy Private Ltd"/>
    <s v="Un Registred"/>
    <s v="B2C"/>
    <s v="NCES INCOME"/>
    <s v="GE2601012804"/>
    <d v="2025-05-08T00:00:00"/>
    <s v="NCES INCOME"/>
    <n v="998599"/>
    <s v="NOS"/>
    <n v="1"/>
    <s v="CGST + SGST - 18%"/>
    <n v="61949"/>
    <m/>
    <n v="5575.41"/>
    <n v="5575.41"/>
    <m/>
    <m/>
    <n v="73099.820000000007"/>
  </r>
  <r>
    <x v="0"/>
    <x v="0"/>
    <x v="0"/>
    <n v="10"/>
    <s v="J R P Exports"/>
    <s v="33AACFJ9294P1ZN"/>
    <s v="B2B"/>
    <s v="NCES INCOME"/>
    <s v="GE2601012805"/>
    <d v="2025-05-08T00:00:00"/>
    <s v="NCES INCOME"/>
    <n v="998599"/>
    <s v="NOS"/>
    <n v="1"/>
    <s v="CGST + SGST - 18%"/>
    <n v="62118.64"/>
    <m/>
    <n v="5590.68"/>
    <n v="5590.68"/>
    <m/>
    <m/>
    <n v="73300"/>
  </r>
  <r>
    <x v="0"/>
    <x v="0"/>
    <x v="0"/>
    <n v="11"/>
    <s v="Company Amplus Iru Private Limited"/>
    <s v="33AAWCA3687J1Z1"/>
    <s v="B2B"/>
    <s v="NCES INCOME"/>
    <s v="GE2601012806"/>
    <d v="2025-05-08T00:00:00"/>
    <s v="NCES INCOME"/>
    <n v="998599"/>
    <s v="NOS"/>
    <n v="1"/>
    <s v="CGST + SGST - 18%"/>
    <n v="82796.62"/>
    <m/>
    <n v="7451.7"/>
    <n v="7451.7"/>
    <m/>
    <m/>
    <n v="97700.01999999999"/>
  </r>
  <r>
    <x v="0"/>
    <x v="0"/>
    <x v="0"/>
    <n v="12"/>
    <s v="Company Amplus Iru Private Limited"/>
    <s v="33AAWCA3687J1Z1"/>
    <s v="B2B"/>
    <s v="NCES INCOME"/>
    <s v="GE2601012807"/>
    <d v="2025-05-08T00:00:00"/>
    <s v="NCES INCOME"/>
    <n v="998599"/>
    <s v="NOS"/>
    <n v="1"/>
    <s v="CGST + SGST - 18%"/>
    <n v="158220.34"/>
    <m/>
    <n v="14239.83"/>
    <n v="14239.83"/>
    <m/>
    <m/>
    <n v="186699.99999999997"/>
  </r>
  <r>
    <x v="0"/>
    <x v="0"/>
    <x v="0"/>
    <n v="13"/>
    <s v="Company Amplus Iru Private Limited"/>
    <s v="33AAWCA3687J1Z1"/>
    <s v="B2B"/>
    <s v="NCES INCOME"/>
    <s v="GE2601012808"/>
    <d v="2025-05-08T00:00:00"/>
    <s v="NCES INCOME"/>
    <n v="998599"/>
    <s v="NOS"/>
    <n v="1"/>
    <s v="CGST + SGST - 18%"/>
    <n v="171271.18"/>
    <m/>
    <n v="15414.41"/>
    <n v="15414.41"/>
    <m/>
    <m/>
    <n v="202100"/>
  </r>
  <r>
    <x v="0"/>
    <x v="0"/>
    <x v="0"/>
    <n v="14"/>
    <s v="HH RENEWABLE SOURCES PRIVATE LIMITE"/>
    <s v="33AAGCH8659F1ZD"/>
    <s v="B2B"/>
    <s v="NCES INCOME"/>
    <s v="GE2601012809"/>
    <d v="2025-05-08T00:00:00"/>
    <s v="NCES INCOME"/>
    <n v="998599"/>
    <s v="NOS"/>
    <n v="1"/>
    <s v="CGST + SGST - 18%"/>
    <n v="61440.68"/>
    <m/>
    <n v="5529.66"/>
    <n v="5529.66"/>
    <m/>
    <m/>
    <n v="72500"/>
  </r>
  <r>
    <x v="0"/>
    <x v="0"/>
    <x v="0"/>
    <n v="15"/>
    <s v="KIWI COTTSPIN MILL PRIVATE LIMITED"/>
    <s v="33AACCK3841N1ZF"/>
    <s v="B2B"/>
    <s v="NCES INCOME"/>
    <s v="GE2601012810"/>
    <d v="2025-05-12T00:00:00"/>
    <s v="NCES INCOME"/>
    <n v="998599"/>
    <s v="NOS"/>
    <n v="1"/>
    <s v="CGST + SGST - 18%"/>
    <n v="94661.02"/>
    <m/>
    <n v="8519.49"/>
    <n v="8519.49"/>
    <m/>
    <m/>
    <n v="111700.00000000001"/>
  </r>
  <r>
    <x v="0"/>
    <x v="0"/>
    <x v="0"/>
    <n v="16"/>
    <s v="Ponniyan Associates Windfarm Constr"/>
    <s v="33AAEFP4046P1ZZ "/>
    <s v="B2B"/>
    <s v="NCES INCOME"/>
    <s v="GE2601012811"/>
    <d v="2025-05-13T00:00:00"/>
    <s v="NCES INCOME"/>
    <n v="998599"/>
    <s v="NOS"/>
    <n v="1"/>
    <s v="CGST + SGST - 18%"/>
    <n v="18677.96"/>
    <m/>
    <n v="1681.02"/>
    <n v="1681.02"/>
    <m/>
    <m/>
    <n v="22040"/>
  </r>
  <r>
    <x v="0"/>
    <x v="0"/>
    <x v="0"/>
    <n v="17"/>
    <s v="M/S.S.G.P Exim Private LImited"/>
    <s v="33AABCS0551Q1Z9"/>
    <s v="B2B"/>
    <s v="NCES INCOME"/>
    <s v="GE2601012812"/>
    <d v="2025-05-13T00:00:00"/>
    <s v="NCES INCOME"/>
    <n v="998599"/>
    <s v="NOS"/>
    <n v="1"/>
    <s v="CGST + SGST - 18%"/>
    <n v="26966.1"/>
    <m/>
    <n v="2426.9499999999998"/>
    <n v="2426.9499999999998"/>
    <m/>
    <m/>
    <n v="31820"/>
  </r>
  <r>
    <x v="0"/>
    <x v="0"/>
    <x v="0"/>
    <n v="18"/>
    <s v="M POWER AND SERVICES PRIVATE LIMIT"/>
    <s v="33AAGCJ3363E1ZU"/>
    <s v="B2B"/>
    <s v="NCES INCOME"/>
    <s v="GE2601012813"/>
    <d v="2025-05-13T00:00:00"/>
    <s v="NCES INCOME"/>
    <n v="998599"/>
    <s v="NOS"/>
    <n v="1"/>
    <s v="CGST + SGST - 18%"/>
    <n v="1162203.3799999999"/>
    <m/>
    <n v="104598.3"/>
    <n v="104598.3"/>
    <m/>
    <m/>
    <n v="1371399.98"/>
  </r>
  <r>
    <x v="0"/>
    <x v="0"/>
    <x v="0"/>
    <n v="19"/>
    <s v="VSS SOLAR ENERGY PRIVATE LIMITED"/>
    <s v="33AAJCV4048B1ZL"/>
    <s v="B2B"/>
    <s v="NCES INCOME"/>
    <s v="GE2601012814"/>
    <d v="2025-05-13T00:00:00"/>
    <s v="NCES INCOME"/>
    <n v="998599"/>
    <s v="NOS"/>
    <n v="1"/>
    <s v="CGST + SGST - 18%"/>
    <n v="3828813.56"/>
    <m/>
    <n v="344593.22"/>
    <n v="344593.22"/>
    <m/>
    <m/>
    <n v="4518000"/>
  </r>
  <r>
    <x v="0"/>
    <x v="0"/>
    <x v="0"/>
    <n v="20"/>
    <s v="Company Sri Santhanalakshmi Spinners Pvt Lt"/>
    <s v="33AATCS8962K1ZG"/>
    <s v="B2B"/>
    <s v="NCES INCOME"/>
    <s v="GE2601012815"/>
    <d v="2025-05-14T00:00:00"/>
    <s v="NCES INCOME"/>
    <n v="998599"/>
    <s v="NOS"/>
    <n v="1"/>
    <s v="CGST + SGST - 18%"/>
    <n v="76016.94"/>
    <m/>
    <n v="6841.52"/>
    <n v="6841.52"/>
    <m/>
    <m/>
    <n v="89699.98000000001"/>
  </r>
  <r>
    <x v="0"/>
    <x v="0"/>
    <x v="0"/>
    <n v="21"/>
    <s v="SARAVANA STORES ELITE PRIVATE LIMIT"/>
    <s v="33ABCCS9163Q1ZO"/>
    <s v="B2B"/>
    <s v="NCES INCOME"/>
    <s v="GE2601012816"/>
    <d v="2025-05-15T00:00:00"/>
    <s v="NCES INCOME"/>
    <n v="998599"/>
    <s v="NOS"/>
    <n v="1"/>
    <s v="CGST + SGST - 18%"/>
    <n v="8296.6200000000008"/>
    <m/>
    <n v="746.7"/>
    <n v="746.7"/>
    <m/>
    <m/>
    <n v="9790.0200000000023"/>
  </r>
  <r>
    <x v="0"/>
    <x v="0"/>
    <x v="0"/>
    <n v="22"/>
    <s v="MIRRA AND MIRRA INDUSTRIES"/>
    <s v="33AAKPS5307A1Z2"/>
    <s v="B2B"/>
    <s v="NCES INCOME"/>
    <s v="GE2601012817"/>
    <d v="2025-05-15T00:00:00"/>
    <s v="NCES INCOME"/>
    <n v="998599"/>
    <s v="NOS"/>
    <n v="1"/>
    <s v="CGST + SGST - 18%"/>
    <n v="45847.46"/>
    <m/>
    <n v="4126.2700000000004"/>
    <n v="4126.2700000000004"/>
    <m/>
    <m/>
    <n v="54100"/>
  </r>
  <r>
    <x v="0"/>
    <x v="0"/>
    <x v="0"/>
    <n v="23"/>
    <s v="`"/>
    <s v="33AAPFK1127K1ZB"/>
    <s v="B2B"/>
    <s v="NCES INCOME"/>
    <s v="GE2601012818"/>
    <d v="2025-05-16T00:00:00"/>
    <s v="NCES INCOME"/>
    <n v="998599"/>
    <s v="NOS"/>
    <n v="1"/>
    <s v="CGST + SGST - 18%"/>
    <n v="45847.46"/>
    <m/>
    <n v="4126.2700000000004"/>
    <n v="4126.2700000000004"/>
    <m/>
    <m/>
    <n v="54100"/>
  </r>
  <r>
    <x v="0"/>
    <x v="0"/>
    <x v="0"/>
    <n v="24"/>
    <s v="VSM Weaves India(P) Ltd."/>
    <s v="33AABCV7326C1ZO"/>
    <s v="B2B"/>
    <s v="NCES INCOME"/>
    <s v="GE2601012819"/>
    <d v="2025-05-16T00:00:00"/>
    <s v="NCES INCOME"/>
    <n v="998599"/>
    <s v="NOS"/>
    <n v="1"/>
    <s v="CGST + SGST - 18%"/>
    <n v="8296.6200000000008"/>
    <m/>
    <n v="746.7"/>
    <n v="746.7"/>
    <m/>
    <m/>
    <n v="9790.0200000000023"/>
  </r>
  <r>
    <x v="0"/>
    <x v="0"/>
    <x v="0"/>
    <n v="25"/>
    <s v="ARUSH CLEANTEK PRIVATE LIMITED"/>
    <s v="Un Registred"/>
    <s v="B2C"/>
    <s v="NCES INCOME"/>
    <s v="GE2601012820"/>
    <d v="2025-05-19T00:00:00"/>
    <s v="NCES INCOME"/>
    <n v="998599"/>
    <s v="NOS"/>
    <n v="1"/>
    <s v="CGST + SGST - 18%"/>
    <n v="181610"/>
    <m/>
    <n v="16344.9"/>
    <n v="16344.9"/>
    <m/>
    <m/>
    <n v="214299.8"/>
  </r>
  <r>
    <x v="0"/>
    <x v="0"/>
    <x v="0"/>
    <n v="26"/>
    <s v="Subasrii Green Energy Pvt Ltd"/>
    <s v="33ABMCS7159J1ZS"/>
    <s v="B2B"/>
    <s v="NCES INCOME"/>
    <s v="GE2601012821"/>
    <d v="2025-05-19T00:00:00"/>
    <s v="NCES INCOME"/>
    <n v="998599"/>
    <s v="NOS"/>
    <n v="1"/>
    <s v="CGST + SGST - 18%"/>
    <n v="112711.86"/>
    <m/>
    <n v="10144.07"/>
    <n v="10144.07"/>
    <m/>
    <m/>
    <n v="133000"/>
  </r>
  <r>
    <x v="0"/>
    <x v="0"/>
    <x v="0"/>
    <n v="27"/>
    <s v="SRI NACHAMMAI COTTON MILLS LIMITED"/>
    <s v="33AACCS9491G1Z4"/>
    <s v="B2B"/>
    <s v="NCES INCOME"/>
    <s v="GE2601012822"/>
    <d v="2025-05-19T00:00:00"/>
    <s v="NCES INCOME"/>
    <n v="998599"/>
    <s v="NOS"/>
    <n v="1"/>
    <s v="CGST + SGST - 18%"/>
    <n v="84576.28"/>
    <m/>
    <n v="7611.87"/>
    <n v="7611.87"/>
    <m/>
    <m/>
    <n v="99800.01999999999"/>
  </r>
  <r>
    <x v="0"/>
    <x v="0"/>
    <x v="0"/>
    <n v="28"/>
    <s v="SRI VELAVAN GREEN ENERGY PRIVATE LI"/>
    <s v="33ABOCS9500M1ZV"/>
    <s v="B2B"/>
    <s v="NCES INCOME"/>
    <s v="GE2601012823"/>
    <d v="2025-05-19T00:00:00"/>
    <s v="NCES INCOME"/>
    <n v="998599"/>
    <s v="NOS"/>
    <n v="1"/>
    <s v="CGST + SGST - 18%"/>
    <n v="69491.520000000004"/>
    <m/>
    <n v="6254.24"/>
    <n v="6254.24"/>
    <m/>
    <m/>
    <n v="82000.000000000015"/>
  </r>
  <r>
    <x v="0"/>
    <x v="0"/>
    <x v="0"/>
    <n v="29"/>
    <s v="Company Amplus Iru Private Limited"/>
    <s v="33AAWCA3687J1Z1"/>
    <s v="B2B"/>
    <s v="NCES INCOME"/>
    <s v="GE2601012824"/>
    <d v="2025-05-22T00:00:00"/>
    <s v="NCES INCOME"/>
    <n v="998599"/>
    <s v="NOS"/>
    <n v="1"/>
    <s v="CGST + SGST - 18%"/>
    <n v="986271.18"/>
    <m/>
    <n v="88764.41"/>
    <n v="88764.41"/>
    <m/>
    <m/>
    <n v="1163800"/>
  </r>
  <r>
    <x v="0"/>
    <x v="0"/>
    <x v="0"/>
    <n v="30"/>
    <s v="EMERALD JEWEL INDUSTRY INDIA LTD"/>
    <s v="33AABCE3430A1ZK"/>
    <s v="B2B"/>
    <s v="NCES INCOME"/>
    <s v="GE2601012825"/>
    <d v="2025-05-22T00:00:00"/>
    <s v="NCES INCOME"/>
    <n v="998599"/>
    <s v="NOS"/>
    <n v="1"/>
    <s v="CGST + SGST - 18%"/>
    <n v="2120593.2200000002"/>
    <m/>
    <n v="190853.39"/>
    <n v="190853.39"/>
    <m/>
    <m/>
    <n v="2502300.0000000005"/>
  </r>
  <r>
    <x v="0"/>
    <x v="0"/>
    <x v="0"/>
    <n v="31"/>
    <s v="SRI MST SMELTERS PRIVATE LIMITED"/>
    <s v="33AATCS6846C1Z2"/>
    <s v="B2B"/>
    <s v="NCES INCOME"/>
    <s v="GE2601012826"/>
    <d v="2025-05-23T00:00:00"/>
    <s v="NCES INCOME"/>
    <n v="998599"/>
    <s v="NOS"/>
    <n v="1"/>
    <s v="CGST + SGST - 18%"/>
    <n v="1075254.24"/>
    <m/>
    <n v="96772.88"/>
    <n v="96772.88"/>
    <m/>
    <m/>
    <n v="1268800"/>
  </r>
  <r>
    <x v="0"/>
    <x v="0"/>
    <x v="0"/>
    <n v="32"/>
    <s v="SMBS COTTON SPINNERSS"/>
    <s v="33ABLFS0386B1ZD"/>
    <s v="B2B"/>
    <s v="NCES INCOME"/>
    <s v="GE2601012827"/>
    <d v="2025-05-23T00:00:00"/>
    <s v="NCES INCOME"/>
    <n v="998599"/>
    <s v="NOS"/>
    <n v="1"/>
    <s v="CGST + SGST - 18%"/>
    <n v="76779.66"/>
    <m/>
    <n v="6910.17"/>
    <n v="6910.17"/>
    <m/>
    <m/>
    <n v="90600"/>
  </r>
  <r>
    <x v="0"/>
    <x v="0"/>
    <x v="0"/>
    <n v="33"/>
    <s v="SRI SAIPRANAV WIND POWER P LTD"/>
    <s v="33AAYCS7212B1ZD"/>
    <s v="B2B"/>
    <s v="NCES INCOME"/>
    <s v="GE2601012828"/>
    <d v="2025-05-27T00:00:00"/>
    <s v="NCES INCOME"/>
    <n v="998599"/>
    <s v="NOS"/>
    <n v="1"/>
    <s v="CGST + SGST - 18%"/>
    <n v="18677.96"/>
    <m/>
    <n v="1681.02"/>
    <n v="1681.02"/>
    <m/>
    <m/>
    <n v="22040"/>
  </r>
  <r>
    <x v="0"/>
    <x v="0"/>
    <x v="0"/>
    <n v="34"/>
    <s v="The Ramco Cements Ltd"/>
    <s v="33AABCM8375L2Z2"/>
    <s v="B2B"/>
    <s v="NCES INCOME"/>
    <s v="GE2601012829"/>
    <d v="2025-05-27T00:00:00"/>
    <s v="NCES INCOME"/>
    <n v="998599"/>
    <s v="NOS"/>
    <n v="1"/>
    <s v="CGST + SGST - 18%"/>
    <n v="8296.6200000000008"/>
    <m/>
    <n v="746.7"/>
    <n v="746.7"/>
    <m/>
    <m/>
    <n v="9790.0200000000023"/>
  </r>
  <r>
    <x v="0"/>
    <x v="0"/>
    <x v="0"/>
    <n v="35"/>
    <s v="Dear Wind Farm LLP"/>
    <s v="Un Registred"/>
    <s v="B2C"/>
    <s v="NCES INCOME"/>
    <s v="GE2601012830"/>
    <d v="2025-05-27T00:00:00"/>
    <s v="NCES INCOME"/>
    <n v="998599"/>
    <s v="NOS"/>
    <n v="1"/>
    <s v="CGST + SGST - 18%"/>
    <n v="45847.46"/>
    <m/>
    <n v="4126.2700000000004"/>
    <n v="4126.2700000000004"/>
    <m/>
    <m/>
    <n v="54100"/>
  </r>
  <r>
    <x v="0"/>
    <x v="0"/>
    <x v="0"/>
    <n v="36"/>
    <s v="Vaayu Renewable Energy (Tapti) Pvt"/>
    <s v="33AADCV7233J1Z9"/>
    <s v="B2B"/>
    <s v="NCES INCOME"/>
    <s v="GE2601012831"/>
    <d v="2025-05-29T00:00:00"/>
    <s v="NCES INCOME"/>
    <n v="998599"/>
    <s v="NOS"/>
    <n v="1"/>
    <s v="CGST + SGST - 18%"/>
    <n v="45847.46"/>
    <m/>
    <n v="4126.2700000000004"/>
    <n v="4126.2700000000004"/>
    <m/>
    <m/>
    <n v="54100"/>
  </r>
  <r>
    <x v="0"/>
    <x v="0"/>
    <x v="0"/>
    <n v="37"/>
    <s v="Vaayu Renewable Energy (Tapti) Pvt"/>
    <s v="33AADCV7233J1Z9"/>
    <s v="B2B"/>
    <s v="NCES INCOME"/>
    <s v="GE2601012832"/>
    <d v="2025-05-29T00:00:00"/>
    <s v="NCES INCOME"/>
    <n v="998599"/>
    <s v="NOS"/>
    <n v="1"/>
    <s v="CGST + SGST - 18%"/>
    <n v="8296.6200000000008"/>
    <m/>
    <n v="746.7"/>
    <n v="746.7"/>
    <m/>
    <m/>
    <n v="9790.0200000000023"/>
  </r>
  <r>
    <x v="0"/>
    <x v="0"/>
    <x v="0"/>
    <n v="38"/>
    <s v="M/s.Milky Mist Dairy Food Private L"/>
    <s v="33AAJCM3448G1Z1"/>
    <s v="B2B"/>
    <s v="NCES INCOME"/>
    <s v="GE2601012833"/>
    <d v="2025-05-29T00:00:00"/>
    <s v="NCES INCOME"/>
    <n v="998599"/>
    <s v="NOS"/>
    <n v="1"/>
    <s v="CGST + SGST - 18%"/>
    <n v="2201694.92"/>
    <m/>
    <n v="198152.54"/>
    <n v="198152.54"/>
    <m/>
    <m/>
    <n v="2598000"/>
  </r>
  <r>
    <x v="0"/>
    <x v="0"/>
    <x v="0"/>
    <n v="39"/>
    <s v="M/s.Milky Mist Dairy Food Private L"/>
    <s v="33AAJCM3448G1Z1"/>
    <s v="B2B"/>
    <s v="NCES INCOME"/>
    <s v="GE2601012834"/>
    <d v="2025-05-29T00:00:00"/>
    <s v="NCES INCOME"/>
    <n v="998599"/>
    <s v="NOS"/>
    <n v="1"/>
    <s v="CGST + SGST - 18%"/>
    <n v="1957796.62"/>
    <m/>
    <n v="176201.7"/>
    <n v="176201.7"/>
    <m/>
    <m/>
    <n v="2310200.0200000005"/>
  </r>
  <r>
    <x v="0"/>
    <x v="0"/>
    <x v="0"/>
    <n v="40"/>
    <s v="KAZE RENEWABLES PRIVATE LIMITED"/>
    <s v="33AAKCK0895N1ZZ"/>
    <s v="B2B"/>
    <s v="NCES INCOME"/>
    <s v="GE2601012835"/>
    <d v="2025-05-30T00:00:00"/>
    <s v="NCES INCOME"/>
    <n v="998599"/>
    <s v="NOS"/>
    <n v="1"/>
    <s v="CGST + SGST - 18%"/>
    <n v="151525.42000000001"/>
    <m/>
    <n v="13637.29"/>
    <n v="13637.29"/>
    <m/>
    <m/>
    <n v="178800.00000000003"/>
  </r>
  <r>
    <x v="0"/>
    <x v="0"/>
    <x v="0"/>
    <n v="41"/>
    <s v="Company Ganpati Marine Enterprises Pvt Limi"/>
    <s v="33AAFCG2053D1Z7"/>
    <s v="B2B"/>
    <s v="NCES INCOME"/>
    <s v="GE2601012836"/>
    <d v="2025-05-30T00:00:00"/>
    <s v="NCES INCOME"/>
    <n v="998599"/>
    <s v="NOS"/>
    <n v="1"/>
    <s v="CGST + SGST - 18%"/>
    <n v="8296.6200000000008"/>
    <m/>
    <n v="746.7"/>
    <n v="746.7"/>
    <m/>
    <m/>
    <n v="9790.0200000000023"/>
  </r>
  <r>
    <x v="0"/>
    <x v="0"/>
    <x v="0"/>
    <n v="42"/>
    <s v="M/S. K.P. Textiles (coimbatore) Pri"/>
    <s v="33AABCK7975N1ZX"/>
    <s v="B2B"/>
    <s v="NCES INCOME"/>
    <s v="GE2601012837"/>
    <d v="2025-05-30T00:00:00"/>
    <s v="NCES INCOME"/>
    <n v="998599"/>
    <s v="NOS"/>
    <n v="1"/>
    <s v="CGST + SGST - 18%"/>
    <n v="45847.46"/>
    <m/>
    <n v="4126.2700000000004"/>
    <n v="4126.2700000000004"/>
    <m/>
    <m/>
    <n v="54100"/>
  </r>
  <r>
    <x v="0"/>
    <x v="0"/>
    <x v="0"/>
    <n v="43"/>
    <s v="UVANESWARI ENTERPRISES WINDFARMS P"/>
    <s v="33AAJCP7935R1ZK"/>
    <s v="B2B"/>
    <s v="NCES INCOME"/>
    <s v="GE2601012838"/>
    <d v="2025-05-30T00:00:00"/>
    <s v="NCES INCOME"/>
    <n v="998599"/>
    <s v="NOS"/>
    <n v="1"/>
    <s v="CGST + SGST - 18%"/>
    <n v="8296.6200000000008"/>
    <m/>
    <n v="746.7"/>
    <n v="746.7"/>
    <m/>
    <m/>
    <n v="9790.0200000000023"/>
  </r>
  <r>
    <x v="0"/>
    <x v="0"/>
    <x v="0"/>
    <n v="44"/>
    <s v="L.G.BALAKRISHNAN &amp; BROS LTD"/>
    <s v="33AAACL3740P1ZE"/>
    <s v="B2B"/>
    <s v="NCES INCOME"/>
    <s v="GE2601012839"/>
    <d v="2025-05-30T00:00:00"/>
    <s v="NCES INCOME"/>
    <n v="998599"/>
    <s v="NOS"/>
    <n v="1"/>
    <s v="CGST + SGST - 18%"/>
    <n v="8296.6200000000008"/>
    <m/>
    <n v="746.7"/>
    <n v="746.7"/>
    <m/>
    <m/>
    <n v="9790.0200000000023"/>
  </r>
  <r>
    <x v="0"/>
    <x v="0"/>
    <x v="0"/>
    <n v="45"/>
    <s v="Company Grace Infrastructure Pvt Ltd."/>
    <s v="33AACCG1992N1ZB"/>
    <s v="B2B"/>
    <s v="NCES INCOME"/>
    <s v="GE2601012840"/>
    <d v="2025-05-30T00:00:00"/>
    <s v="NCES INCOME"/>
    <n v="998599"/>
    <s v="NOS"/>
    <n v="1"/>
    <s v="CGST + SGST - 18%"/>
    <n v="4279.66"/>
    <m/>
    <n v="385.17"/>
    <n v="385.17"/>
    <m/>
    <m/>
    <n v="5050"/>
  </r>
  <r>
    <x v="0"/>
    <x v="0"/>
    <x v="0"/>
    <n v="46"/>
    <s v="Company Grace Infrastructure Pvt Ltd."/>
    <s v="33AACCG1992N1ZB"/>
    <s v="B2B"/>
    <s v="NCES INCOME"/>
    <s v="GE2601012841"/>
    <d v="2025-05-30T00:00:00"/>
    <s v="NCES INCOME"/>
    <n v="998599"/>
    <s v="NOS"/>
    <n v="1"/>
    <s v="CGST + SGST - 18%"/>
    <n v="4279.66"/>
    <m/>
    <n v="385.17"/>
    <n v="385.17"/>
    <m/>
    <m/>
    <n v="5050"/>
  </r>
  <r>
    <x v="0"/>
    <x v="0"/>
    <x v="0"/>
    <n v="47"/>
    <s v="Company M.M FORGINGS"/>
    <s v="33AAACM2164L1ZL"/>
    <s v="B2B"/>
    <s v="NCES INCOME"/>
    <s v="GE2601012842"/>
    <d v="2025-05-30T00:00:00"/>
    <s v="NCES INCOME"/>
    <n v="998599"/>
    <s v="NOS"/>
    <n v="1"/>
    <s v="CGST + SGST - 18%"/>
    <n v="4279.66"/>
    <m/>
    <n v="385.17"/>
    <n v="385.17"/>
    <m/>
    <m/>
    <n v="5050"/>
  </r>
  <r>
    <x v="0"/>
    <x v="0"/>
    <x v="0"/>
    <n v="48"/>
    <s v="SAKTHIDARAN SPINTEX MILLS PVT LTD"/>
    <s v="33AAHCS9035M1ZY"/>
    <s v="B2B"/>
    <s v="NCES INCOME"/>
    <s v="GE2601012843"/>
    <d v="2025-05-30T00:00:00"/>
    <s v="NCES INCOME"/>
    <n v="998599"/>
    <s v="NOS"/>
    <n v="1"/>
    <s v="CGST + SGST - 18%"/>
    <n v="8296.6200000000008"/>
    <m/>
    <n v="746.7"/>
    <n v="746.7"/>
    <m/>
    <m/>
    <n v="9790.0200000000023"/>
  </r>
  <r>
    <x v="0"/>
    <x v="0"/>
    <x v="0"/>
    <n v="49"/>
    <s v="M/s Suryaprakash Energy Private Lim"/>
    <s v="Un Registred"/>
    <s v="B2C"/>
    <s v="NCES INCOME"/>
    <s v="GE2601012844"/>
    <d v="2025-05-30T00:00:00"/>
    <s v="NCES INCOME"/>
    <n v="998599"/>
    <s v="NOS"/>
    <n v="1"/>
    <s v="CGST + SGST - 18%"/>
    <n v="692203"/>
    <m/>
    <n v="62298.27"/>
    <n v="62298.27"/>
    <m/>
    <m/>
    <n v="816799.54"/>
  </r>
  <r>
    <x v="0"/>
    <x v="0"/>
    <x v="0"/>
    <n v="50"/>
    <s v="PERPETUITY SOLAR POWER PRIVATE LIMI"/>
    <s v="33AAOCP0211D1Z1"/>
    <s v="B2B"/>
    <s v="NCES INCOME"/>
    <s v="GE2601012845"/>
    <d v="2025-05-30T00:00:00"/>
    <s v="NCES INCOME"/>
    <n v="998599"/>
    <s v="NOS"/>
    <n v="1"/>
    <s v="CGST + SGST - 18%"/>
    <n v="97118.64"/>
    <m/>
    <n v="8740.68"/>
    <n v="8740.68"/>
    <m/>
    <m/>
    <n v="114600"/>
  </r>
  <r>
    <x v="0"/>
    <x v="0"/>
    <x v="0"/>
    <n v="51"/>
    <s v="SRI ATHISAYA VINAYAGAR BLUEMETALS P"/>
    <s v="33ABKCS4981L1ZQ"/>
    <s v="B2B"/>
    <s v="NCES INCOME"/>
    <s v="GE2601012846"/>
    <d v="2025-05-30T00:00:00"/>
    <s v="NCES INCOME"/>
    <n v="998599"/>
    <s v="NOS"/>
    <n v="1"/>
    <s v="CGST + SGST - 18%"/>
    <n v="8296.6200000000008"/>
    <m/>
    <n v="746.7"/>
    <n v="746.7"/>
    <m/>
    <m/>
    <n v="9790.0200000000023"/>
  </r>
  <r>
    <x v="0"/>
    <x v="1"/>
    <x v="1"/>
    <n v="52"/>
    <s v="RELIABLE ENGINEERS                        2H/703, ANNAI   THERASA NAGAR,      2nd STREET, TUTICORIN-628008"/>
    <s v="33AIPPM3408B1ZM"/>
    <s v="B2B"/>
    <s v="OTHER SERVICE INCOME"/>
    <s v="GE23019010"/>
    <s v="28.05.2025"/>
    <m/>
    <n v="998599"/>
    <s v="NOS"/>
    <n v="1"/>
    <s v="CGST + SGST - 18%"/>
    <n v="2870.34"/>
    <m/>
    <n v="258.33"/>
    <n v="258.33"/>
    <m/>
    <m/>
    <n v="3387"/>
  </r>
  <r>
    <x v="0"/>
    <x v="2"/>
    <x v="2"/>
    <n v="53"/>
    <s v="M/s kadeesh Contriction,_x000a_Pollachi"/>
    <s v="33AATFK7434R1ZF"/>
    <s v="B2B"/>
    <s v="PENAL INTEREST ON SD EMD GROUND RENT ETC"/>
    <s v="GE230401252601"/>
    <s v="05.05.2025"/>
    <s v="PENAL INTEREST ON SD EMD GROUND RENT ETC"/>
    <n v="998599"/>
    <s v="NOS"/>
    <n v="1"/>
    <s v="CGST + SGST - 18%"/>
    <n v="2118"/>
    <m/>
    <n v="190.62"/>
    <n v="190.62"/>
    <m/>
    <m/>
    <n v="2499.2399999999998"/>
  </r>
  <r>
    <x v="0"/>
    <x v="2"/>
    <x v="2"/>
    <n v="54"/>
    <s v="M/s kadeesh Contriction,_x000a_Pollachi"/>
    <s v="33AATFK7434R1ZF"/>
    <s v="B2B"/>
    <s v="PENAL INTEREST ON SD EMD GROUND RENT ETC"/>
    <s v="GE230401252602"/>
    <s v="05.05.2025"/>
    <s v="PENAL INTEREST ON SD EMD GROUND RENT ETC"/>
    <n v="998599"/>
    <s v="NOS"/>
    <n v="1"/>
    <s v="CGST + SGST - 18%"/>
    <n v="10589.61"/>
    <m/>
    <n v="953.06"/>
    <n v="953.06"/>
    <m/>
    <m/>
    <n v="12495.73"/>
  </r>
  <r>
    <x v="0"/>
    <x v="2"/>
    <x v="2"/>
    <n v="55"/>
    <s v="M/s Hariinee Enterprises,_x000a_Pollachi"/>
    <s v="33FARPR8072P1ZK"/>
    <s v="B2B"/>
    <s v="PENAL INTEREST ON SD EMD GROUND RENT ETC"/>
    <s v="GE230401252603"/>
    <s v="23.05.2025"/>
    <s v="PENAL INTEREST ON SD EMD GROUND RENT ETC"/>
    <n v="998599"/>
    <s v="NOS"/>
    <n v="1"/>
    <s v="CGST + SGST - 18%"/>
    <n v="160"/>
    <m/>
    <n v="14.4"/>
    <n v="14.4"/>
    <m/>
    <m/>
    <n v="188.8"/>
  </r>
  <r>
    <x v="0"/>
    <x v="2"/>
    <x v="2"/>
    <n v="56"/>
    <s v="M/s Mathamman Industerial,_x000a_Chennai"/>
    <s v="33AYWPK3347C1ZD"/>
    <s v="B2B"/>
    <s v="PENAL INTEREST ON SD EMD GROUND RENT ETC"/>
    <s v="GE230401252604"/>
    <s v="23.05.2025"/>
    <s v="PENAL INTEREST ON SD EMD GROUND RENT ETC"/>
    <n v="998599"/>
    <s v="NOS"/>
    <n v="1"/>
    <s v="CGST + SGST - 18%"/>
    <n v="13700"/>
    <m/>
    <n v="1233"/>
    <n v="1233"/>
    <m/>
    <m/>
    <n v="16166"/>
  </r>
  <r>
    <x v="0"/>
    <x v="2"/>
    <x v="2"/>
    <n v="57"/>
    <s v="M/s Madhankumar &amp; Co,_x000a_Pollachi"/>
    <s v="33AAQFM5735N3ZM"/>
    <s v="B2B"/>
    <s v="PENAL INTEREST ON SD EMD GROUND RENT ETC"/>
    <s v="GE230401252605"/>
    <s v="30.05.2025"/>
    <s v="PENAL INTEREST ON SD EMD GROUND RENT ETC"/>
    <n v="998599"/>
    <s v="NOS"/>
    <n v="1"/>
    <s v="CGST + SGST - 18%"/>
    <n v="485"/>
    <m/>
    <n v="43.65"/>
    <n v="43.65"/>
    <m/>
    <m/>
    <n v="572.29999999999995"/>
  </r>
  <r>
    <x v="0"/>
    <x v="2"/>
    <x v="2"/>
    <n v="58"/>
    <s v="Elani"/>
    <s v="Un Registred"/>
    <s v="B2C"/>
    <s v="RENTAL INCOME"/>
    <s v="GE230402252619"/>
    <s v="02.05.2025"/>
    <s v="RENTAL INCOME"/>
    <n v="998599"/>
    <s v="NOS"/>
    <n v="1"/>
    <s v="CGST + SGST - 18%"/>
    <n v="900"/>
    <m/>
    <n v="81"/>
    <n v="81"/>
    <m/>
    <m/>
    <n v="1062"/>
  </r>
  <r>
    <x v="0"/>
    <x v="2"/>
    <x v="2"/>
    <n v="59"/>
    <s v="SRN Association"/>
    <s v="Un Registred"/>
    <s v="B2C"/>
    <s v="RENTAL INCOME"/>
    <s v="GE230402252620"/>
    <s v="02.05.2025"/>
    <s v="RENTAL INCOME"/>
    <n v="998599"/>
    <s v="NOS"/>
    <n v="1"/>
    <s v="CGST + SGST - 18%"/>
    <n v="1800"/>
    <m/>
    <n v="162"/>
    <n v="162"/>
    <m/>
    <m/>
    <n v="2124"/>
  </r>
  <r>
    <x v="0"/>
    <x v="2"/>
    <x v="2"/>
    <n v="60"/>
    <s v="P.Vadivelan"/>
    <s v="Un Registred"/>
    <s v="B2C"/>
    <s v="RENTAL INCOME"/>
    <s v="GE230402252621"/>
    <s v="02.05.2025"/>
    <s v="RENTAL INCOME"/>
    <n v="998599"/>
    <s v="NOS"/>
    <n v="1"/>
    <s v="CGST + SGST - 18%"/>
    <n v="300"/>
    <m/>
    <n v="27"/>
    <n v="27"/>
    <m/>
    <m/>
    <n v="354"/>
  </r>
  <r>
    <x v="0"/>
    <x v="2"/>
    <x v="2"/>
    <n v="61"/>
    <s v="N.Thiyagashwaran"/>
    <s v="Un Registred"/>
    <s v="B2C"/>
    <s v="RENTAL INCOME"/>
    <s v="GE230402252622"/>
    <s v="05.05.2025"/>
    <s v="RENTAL INCOME"/>
    <n v="998599"/>
    <s v="NOS"/>
    <n v="1"/>
    <s v="CGST + SGST - 18%"/>
    <n v="750"/>
    <m/>
    <n v="67.5"/>
    <n v="67.5"/>
    <m/>
    <m/>
    <n v="885"/>
  </r>
  <r>
    <x v="0"/>
    <x v="2"/>
    <x v="2"/>
    <n v="62"/>
    <s v="Mariappan"/>
    <s v="Un Registred"/>
    <s v="B2C"/>
    <s v="RENTAL INCOME"/>
    <s v="GE230402252623"/>
    <s v="06.05.2025"/>
    <s v="RENTAL INCOME"/>
    <n v="998599"/>
    <s v="NOS"/>
    <n v="1"/>
    <s v="CGST + SGST - 18%"/>
    <n v="300"/>
    <m/>
    <n v="27"/>
    <n v="27"/>
    <m/>
    <m/>
    <n v="354"/>
  </r>
  <r>
    <x v="0"/>
    <x v="2"/>
    <x v="2"/>
    <n v="63"/>
    <s v="E.S.Dhamotharan"/>
    <s v="Un Registred"/>
    <s v="B2C"/>
    <s v="RENTAL INCOME"/>
    <s v="GE230402252624"/>
    <s v="06.05.2025"/>
    <s v="RENTAL INCOME"/>
    <n v="998599"/>
    <s v="NOS"/>
    <n v="1"/>
    <s v="CGST + SGST - 18%"/>
    <n v="1050"/>
    <m/>
    <n v="94.5"/>
    <n v="94.5"/>
    <m/>
    <m/>
    <n v="1239"/>
  </r>
  <r>
    <x v="0"/>
    <x v="2"/>
    <x v="2"/>
    <n v="64"/>
    <s v="J.Angals"/>
    <s v="Un Registred"/>
    <s v="B2C"/>
    <s v="RENTAL INCOME"/>
    <s v="GE230402252625"/>
    <s v="06.05.2025"/>
    <s v="RENTAL INCOME"/>
    <n v="998599"/>
    <s v="NOS"/>
    <n v="1"/>
    <s v="CGST + SGST - 18%"/>
    <n v="1500"/>
    <m/>
    <n v="135"/>
    <n v="135"/>
    <m/>
    <m/>
    <n v="1770"/>
  </r>
  <r>
    <x v="0"/>
    <x v="2"/>
    <x v="2"/>
    <n v="65"/>
    <s v="E.saravanan"/>
    <s v="Un Registred"/>
    <s v="B2C"/>
    <s v="RENTAL INCOME"/>
    <s v="GE230402252626"/>
    <s v="12.05.2025"/>
    <s v="RENTAL INCOME"/>
    <n v="998599"/>
    <s v="NOS"/>
    <n v="1"/>
    <s v="CGST + SGST - 18%"/>
    <n v="1800"/>
    <m/>
    <n v="162"/>
    <n v="162"/>
    <m/>
    <m/>
    <n v="2124"/>
  </r>
  <r>
    <x v="0"/>
    <x v="2"/>
    <x v="2"/>
    <n v="66"/>
    <s v="Gunasekaran"/>
    <s v="Un Registred"/>
    <s v="B2C"/>
    <s v="RENTAL INCOME"/>
    <s v="GE230402252627"/>
    <s v="15.05.2025"/>
    <s v="RENTAL INCOME"/>
    <n v="998599"/>
    <s v="NOS"/>
    <n v="1"/>
    <s v="CGST + SGST - 18%"/>
    <n v="2400"/>
    <m/>
    <n v="216"/>
    <n v="216"/>
    <m/>
    <m/>
    <n v="2832"/>
  </r>
  <r>
    <x v="0"/>
    <x v="2"/>
    <x v="2"/>
    <n v="67"/>
    <s v="Jeeva"/>
    <s v="Un Registred"/>
    <s v="B2C"/>
    <s v="RENTAL INCOME"/>
    <s v="GE230402252628"/>
    <s v="15.05.2025"/>
    <s v="RENTAL INCOME"/>
    <n v="998599"/>
    <s v="NOS"/>
    <n v="1"/>
    <s v="CGST + SGST - 18%"/>
    <n v="1650"/>
    <m/>
    <n v="148.5"/>
    <n v="148.5"/>
    <m/>
    <m/>
    <n v="1947"/>
  </r>
  <r>
    <x v="0"/>
    <x v="2"/>
    <x v="2"/>
    <n v="68"/>
    <s v="Mariappan"/>
    <s v="Un Registred"/>
    <s v="B2C"/>
    <s v="RENTAL INCOME"/>
    <s v="GE230402252629"/>
    <s v="17.05.2025"/>
    <s v="RENTAL INCOME"/>
    <n v="998599"/>
    <s v="NOS"/>
    <n v="1"/>
    <s v="CGST + SGST - 18%"/>
    <n v="300"/>
    <m/>
    <n v="27"/>
    <n v="27"/>
    <m/>
    <m/>
    <n v="354"/>
  </r>
  <r>
    <x v="0"/>
    <x v="2"/>
    <x v="2"/>
    <n v="69"/>
    <s v="M.Karthikeyan"/>
    <s v="Un Registred"/>
    <s v="B2C"/>
    <s v="RENTAL INCOME"/>
    <s v="GE230402252630"/>
    <s v="17.05.2025"/>
    <s v="RENTAL INCOME"/>
    <n v="998599"/>
    <s v="NOS"/>
    <n v="1"/>
    <s v="CGST + SGST - 18%"/>
    <n v="3750"/>
    <m/>
    <n v="337.5"/>
    <n v="337.5"/>
    <m/>
    <m/>
    <n v="4425"/>
  </r>
  <r>
    <x v="0"/>
    <x v="2"/>
    <x v="2"/>
    <n v="70"/>
    <s v="Soundarajan"/>
    <s v="Un Registred"/>
    <s v="B2C"/>
    <s v="RENTAL INCOME"/>
    <s v="GE230402252631"/>
    <s v="21.05.2025"/>
    <s v="RENTAL INCOME"/>
    <n v="998599"/>
    <s v="NOS"/>
    <n v="1"/>
    <s v="CGST + SGST - 18%"/>
    <n v="3000"/>
    <m/>
    <n v="270"/>
    <n v="270"/>
    <m/>
    <m/>
    <n v="3540"/>
  </r>
  <r>
    <x v="0"/>
    <x v="2"/>
    <x v="2"/>
    <n v="71"/>
    <s v="A.salavudeen"/>
    <s v="Un Registred"/>
    <s v="B2C"/>
    <s v="RENTAL INCOME"/>
    <s v="GE230402252632"/>
    <s v="21.05.2025"/>
    <s v="RENTAL INCOME"/>
    <n v="998599"/>
    <s v="NOS"/>
    <n v="1"/>
    <s v="CGST + SGST - 18%"/>
    <n v="5000"/>
    <m/>
    <n v="450"/>
    <n v="450"/>
    <m/>
    <m/>
    <n v="5900"/>
  </r>
  <r>
    <x v="0"/>
    <x v="2"/>
    <x v="2"/>
    <n v="72"/>
    <s v="Jaiganesh"/>
    <s v="Un Registred"/>
    <s v="B2C"/>
    <s v="RENTAL INCOME"/>
    <s v="GE230402252633"/>
    <s v="21.05.2025"/>
    <s v="RENTAL INCOME"/>
    <n v="998599"/>
    <s v="NOS"/>
    <n v="1"/>
    <s v="CGST + SGST - 18%"/>
    <n v="450"/>
    <m/>
    <n v="40.5"/>
    <n v="40.5"/>
    <m/>
    <m/>
    <n v="531"/>
  </r>
  <r>
    <x v="0"/>
    <x v="2"/>
    <x v="2"/>
    <n v="73"/>
    <s v="P.Muniswaran"/>
    <s v="Un Registred"/>
    <s v="B2C"/>
    <s v="RENTAL INCOME"/>
    <s v="GE230402252634"/>
    <s v="21.05.2025"/>
    <s v="RENTAL INCOME"/>
    <n v="998599"/>
    <s v="NOS"/>
    <n v="1"/>
    <s v="CGST + SGST - 18%"/>
    <n v="450"/>
    <m/>
    <n v="40.5"/>
    <n v="40.5"/>
    <m/>
    <m/>
    <n v="531"/>
  </r>
  <r>
    <x v="0"/>
    <x v="2"/>
    <x v="2"/>
    <n v="74"/>
    <s v="Hemalatha"/>
    <s v="Un Registred"/>
    <s v="B2C"/>
    <s v="RENTAL INCOME"/>
    <s v="GE230402252635"/>
    <s v="21.05.2025"/>
    <s v="RENTAL INCOME"/>
    <n v="998599"/>
    <s v="NOS"/>
    <n v="1"/>
    <s v="CGST + SGST - 18%"/>
    <n v="750"/>
    <m/>
    <n v="67.5"/>
    <n v="67.5"/>
    <m/>
    <m/>
    <n v="885"/>
  </r>
  <r>
    <x v="0"/>
    <x v="2"/>
    <x v="2"/>
    <n v="75"/>
    <s v="N.Jeyakumar"/>
    <s v="Un Registred"/>
    <s v="B2C"/>
    <s v="RENTAL INCOME"/>
    <s v="GE230402252636"/>
    <s v="21.05.2025"/>
    <s v="RENTAL INCOME"/>
    <n v="998599"/>
    <s v="NOS"/>
    <n v="1"/>
    <s v="CGST + SGST - 18%"/>
    <n v="375"/>
    <m/>
    <n v="33.75"/>
    <n v="33.75"/>
    <m/>
    <m/>
    <n v="442.5"/>
  </r>
  <r>
    <x v="0"/>
    <x v="2"/>
    <x v="2"/>
    <n v="76"/>
    <s v="Pandiaraj"/>
    <s v="Un Registred"/>
    <s v="B2C"/>
    <s v="RENTAL INCOME"/>
    <s v="GE230402252637"/>
    <s v="21.05.2025"/>
    <s v="RENTAL INCOME"/>
    <n v="998599"/>
    <s v="NOS"/>
    <n v="1"/>
    <s v="CGST + SGST - 18%"/>
    <n v="1000"/>
    <m/>
    <n v="90"/>
    <n v="90"/>
    <m/>
    <m/>
    <n v="1180"/>
  </r>
  <r>
    <x v="0"/>
    <x v="2"/>
    <x v="2"/>
    <n v="77"/>
    <s v="Vijayaraj"/>
    <s v="Un Registred"/>
    <s v="B2C"/>
    <s v="RENTAL INCOME"/>
    <s v="GE230402252638"/>
    <s v="21.05.2025"/>
    <s v="RENTAL INCOME"/>
    <n v="998599"/>
    <s v="NOS"/>
    <n v="1"/>
    <s v="CGST + SGST - 18%"/>
    <n v="1000"/>
    <m/>
    <n v="90"/>
    <n v="90"/>
    <m/>
    <m/>
    <n v="1180"/>
  </r>
  <r>
    <x v="0"/>
    <x v="2"/>
    <x v="2"/>
    <n v="78"/>
    <s v="Jude Thomes"/>
    <s v="Un Registred"/>
    <s v="B2C"/>
    <s v="RENTAL INCOME"/>
    <s v="GE230402252639"/>
    <s v="21.05.2025"/>
    <s v="RENTAL INCOME"/>
    <n v="998599"/>
    <s v="NOS"/>
    <n v="1"/>
    <s v="CGST + SGST - 18%"/>
    <n v="1250"/>
    <m/>
    <n v="112.5"/>
    <n v="112.5"/>
    <m/>
    <m/>
    <n v="1475"/>
  </r>
  <r>
    <x v="0"/>
    <x v="2"/>
    <x v="2"/>
    <n v="79"/>
    <s v="Pyar John"/>
    <s v="Un Registred"/>
    <s v="B2C"/>
    <s v="RENTAL INCOME"/>
    <s v="GE230402252640"/>
    <s v="21.05.2025"/>
    <s v="RENTAL INCOME"/>
    <n v="998599"/>
    <s v="NOS"/>
    <n v="1"/>
    <s v="CGST + SGST - 18%"/>
    <n v="1500"/>
    <m/>
    <n v="135"/>
    <n v="135"/>
    <m/>
    <m/>
    <n v="1770"/>
  </r>
  <r>
    <x v="0"/>
    <x v="2"/>
    <x v="2"/>
    <n v="80"/>
    <s v="P.Manoharan"/>
    <s v="Un Registred"/>
    <s v="B2C"/>
    <s v="RENTAL INCOME"/>
    <s v="GE230402252641"/>
    <s v="26.05.2025"/>
    <s v="RENTAL INCOME"/>
    <n v="998599"/>
    <s v="NOS"/>
    <n v="1"/>
    <s v="CGST + SGST - 18%"/>
    <n v="600"/>
    <m/>
    <n v="54"/>
    <n v="54"/>
    <m/>
    <m/>
    <n v="708"/>
  </r>
  <r>
    <x v="0"/>
    <x v="2"/>
    <x v="2"/>
    <n v="81"/>
    <s v="Assistant Audit Officer"/>
    <s v="Un Registred"/>
    <s v="B2C"/>
    <s v="RENTAL INCOME"/>
    <s v="GE230402252642"/>
    <s v="25.03.2025"/>
    <s v="RENTAL INCOME"/>
    <n v="998599"/>
    <s v="NOS"/>
    <n v="1"/>
    <s v="CGST + SGST - 18%"/>
    <n v="1200"/>
    <m/>
    <n v="108"/>
    <n v="108"/>
    <m/>
    <m/>
    <n v="1416"/>
  </r>
  <r>
    <x v="0"/>
    <x v="2"/>
    <x v="2"/>
    <n v="82"/>
    <s v="Tmy.R.Vidya"/>
    <s v="Un Registred"/>
    <s v="B2C"/>
    <s v="RENTAL INCOME"/>
    <s v="GE230402252643"/>
    <s v="26.05.2025"/>
    <s v="RENTAL INCOME"/>
    <n v="998599"/>
    <s v="NOS"/>
    <n v="1"/>
    <s v="CGST + SGST - 18%"/>
    <n v="750"/>
    <m/>
    <n v="67.5"/>
    <n v="67.5"/>
    <m/>
    <m/>
    <n v="885"/>
  </r>
  <r>
    <x v="0"/>
    <x v="2"/>
    <x v="2"/>
    <n v="83"/>
    <s v="K.Senthilkumar"/>
    <s v="Un Registred"/>
    <s v="B2C"/>
    <s v="RENTAL INCOME"/>
    <s v="GE230402252644"/>
    <s v="26.05.2025"/>
    <s v="RENTAL INCOME"/>
    <n v="998599"/>
    <s v="NOS"/>
    <n v="1"/>
    <s v="CGST + SGST - 18%"/>
    <n v="2000"/>
    <m/>
    <n v="180"/>
    <n v="180"/>
    <m/>
    <m/>
    <n v="2360"/>
  </r>
  <r>
    <x v="0"/>
    <x v="2"/>
    <x v="2"/>
    <n v="84"/>
    <s v="Mohana"/>
    <s v="Un Registred"/>
    <s v="B2C"/>
    <s v="RENTAL INCOME"/>
    <s v="GE230402252645"/>
    <s v="26.05.2025"/>
    <s v="RENTAL INCOME"/>
    <n v="998599"/>
    <s v="NOS"/>
    <n v="1"/>
    <s v="CGST + SGST - 18%"/>
    <n v="1500"/>
    <m/>
    <n v="135"/>
    <n v="135"/>
    <m/>
    <m/>
    <n v="1770"/>
  </r>
  <r>
    <x v="0"/>
    <x v="2"/>
    <x v="2"/>
    <n v="85"/>
    <s v="T.Palanisamy"/>
    <s v="Un Registred"/>
    <s v="B2C"/>
    <s v="RENTAL INCOME"/>
    <s v="GE230402252646"/>
    <s v="26.05.2025"/>
    <s v="RENTAL INCOME"/>
    <n v="998599"/>
    <s v="NOS"/>
    <n v="1"/>
    <s v="CGST + SGST - 18%"/>
    <n v="500"/>
    <m/>
    <n v="45"/>
    <n v="45"/>
    <m/>
    <m/>
    <n v="590"/>
  </r>
  <r>
    <x v="0"/>
    <x v="2"/>
    <x v="2"/>
    <n v="86"/>
    <s v="R.K.Lavanya"/>
    <s v="Un Registred"/>
    <s v="B2C"/>
    <s v="RENTAL INCOME"/>
    <s v="GE230402252647"/>
    <s v="27.05.2025"/>
    <s v="RENTAL INCOME"/>
    <n v="998599"/>
    <s v="NOS"/>
    <n v="1"/>
    <s v="CGST + SGST - 18%"/>
    <n v="1350"/>
    <m/>
    <n v="121.5"/>
    <n v="121.5"/>
    <m/>
    <m/>
    <n v="1593"/>
  </r>
  <r>
    <x v="0"/>
    <x v="2"/>
    <x v="2"/>
    <n v="87"/>
    <s v="Assistant Audit Officer"/>
    <s v="Un Registred"/>
    <s v="B2C"/>
    <s v="RENTAL INCOME"/>
    <s v="GE230402252648"/>
    <s v="28.05.2025"/>
    <s v="RENTAL INCOME"/>
    <n v="998599"/>
    <s v="NOS"/>
    <n v="1"/>
    <s v="CGST + SGST - 18%"/>
    <n v="600"/>
    <m/>
    <n v="54"/>
    <n v="54"/>
    <m/>
    <m/>
    <n v="708"/>
  </r>
  <r>
    <x v="0"/>
    <x v="2"/>
    <x v="2"/>
    <n v="88"/>
    <s v="K.Manikandan"/>
    <s v="Un Registred"/>
    <s v="B2C"/>
    <s v="RENTAL INCOME"/>
    <s v="GE230402252649"/>
    <s v="29.05.2025"/>
    <s v="RENTAL INCOME"/>
    <n v="998599"/>
    <s v="NOS"/>
    <n v="1"/>
    <s v="CGST + SGST - 18%"/>
    <n v="2250"/>
    <m/>
    <n v="202.5"/>
    <n v="202.5"/>
    <m/>
    <m/>
    <n v="2655"/>
  </r>
  <r>
    <x v="0"/>
    <x v="3"/>
    <x v="3"/>
    <n v="89"/>
    <s v="Basul Ashaf Construction and Suppliers"/>
    <s v="33AAKCT7634G1Z6"/>
    <s v="B2B"/>
    <s v="SCRAP SALES"/>
    <s v="GE23030625001"/>
    <s v="05.05.25"/>
    <s v="SCRAP SALES"/>
    <n v="72041000"/>
    <s v="NOS"/>
    <n v="1"/>
    <s v="CGST + SGST - 18%"/>
    <n v="37000"/>
    <m/>
    <n v="3330"/>
    <n v="3330"/>
    <m/>
    <m/>
    <n v="43660"/>
  </r>
  <r>
    <x v="0"/>
    <x v="3"/>
    <x v="3"/>
    <n v="90"/>
    <s v="Lakhsar Engineers"/>
    <s v="33AAKCT7634G1Z6"/>
    <s v="B2B"/>
    <s v="TENDER SALES"/>
    <s v="GE23030925260902"/>
    <s v="05.05.25"/>
    <s v="TENDER SALES"/>
    <n v="998557"/>
    <s v="NOS"/>
    <n v="1"/>
    <s v="CGST + SGST - 18%"/>
    <n v="100"/>
    <m/>
    <n v="9"/>
    <n v="9"/>
    <m/>
    <m/>
    <n v="118"/>
  </r>
  <r>
    <x v="0"/>
    <x v="3"/>
    <x v="3"/>
    <n v="91"/>
    <s v="Reliable Engineers Tuticorin"/>
    <s v="33AIPPM3408B1ZM"/>
    <s v="B2B"/>
    <s v="PENAL INTEREST ON SD EMD GROUND RENT ETC"/>
    <s v="GE2303FY25260102"/>
    <s v="06.05.25"/>
    <s v="PENAL INTEREST ON SD EMD GROUND RENT ETC"/>
    <n v="998599"/>
    <s v="NOS"/>
    <n v="1"/>
    <s v="CGST + SGST - 18%"/>
    <n v="561"/>
    <m/>
    <n v="50.49"/>
    <n v="50.49"/>
    <m/>
    <m/>
    <n v="661.98"/>
  </r>
  <r>
    <x v="0"/>
    <x v="3"/>
    <x v="3"/>
    <n v="92"/>
    <s v="AEE/C/PERIYAR"/>
    <s v="Un Registred"/>
    <s v="B2C"/>
    <s v="RENTAL INCOME"/>
    <s v="GE23030206"/>
    <s v="31.05.25"/>
    <s v="RENTAL INCOME"/>
    <n v="997212"/>
    <s v="NOS"/>
    <n v="1"/>
    <s v="CGST + SGST - 18%"/>
    <n v="49677"/>
    <m/>
    <n v="4470.93"/>
    <n v="4470.93"/>
    <m/>
    <m/>
    <n v="58618.86"/>
  </r>
  <r>
    <x v="0"/>
    <x v="3"/>
    <x v="3"/>
    <n v="93"/>
    <s v="AEE/C/PAPANASAM"/>
    <s v="Un Registred"/>
    <s v="B2C"/>
    <s v="RENTAL INCOME"/>
    <s v="GE23030205"/>
    <s v="31.05.25"/>
    <s v="RENTAL INCOME"/>
    <n v="997212"/>
    <s v="NOS"/>
    <n v="1"/>
    <s v="CGST + SGST - 18%"/>
    <n v="49589"/>
    <m/>
    <n v="4463.01"/>
    <n v="4463.01"/>
    <m/>
    <m/>
    <n v="58515.020000000004"/>
  </r>
  <r>
    <x v="0"/>
    <x v="3"/>
    <x v="3"/>
    <n v="94"/>
    <s v="AEE/C/KODAYAR"/>
    <s v="Un Registred"/>
    <s v="B2C"/>
    <s v="RENTAL INCOME"/>
    <s v="GE23030204"/>
    <s v="31.05.25"/>
    <s v="RENTAL INCOME"/>
    <n v="997212"/>
    <s v="NOS"/>
    <n v="1"/>
    <s v="CGST + SGST - 18%"/>
    <n v="2950"/>
    <m/>
    <n v="265.5"/>
    <n v="265.5"/>
    <m/>
    <m/>
    <n v="3481"/>
  </r>
  <r>
    <x v="0"/>
    <x v="3"/>
    <x v="3"/>
    <n v="95"/>
    <s v="Commando Engineers"/>
    <s v="Un Registred"/>
    <s v="B2C"/>
    <s v="TENDER SALES"/>
    <s v="GE230325260903"/>
    <s v="05.05.25"/>
    <s v="TENDER SALES"/>
    <n v="998557"/>
    <s v="NOS"/>
    <n v="1"/>
    <s v="CGST + SGST - 18%"/>
    <n v="100"/>
    <m/>
    <n v="9"/>
    <n v="9"/>
    <m/>
    <m/>
    <n v="118"/>
  </r>
  <r>
    <x v="0"/>
    <x v="3"/>
    <x v="3"/>
    <n v="96"/>
    <s v="Basul Ashaf Construction and Suppliers"/>
    <s v="Un Registred"/>
    <s v="B2C"/>
    <m/>
    <s v="GE23030625002"/>
    <s v="05.05.25"/>
    <m/>
    <n v="998557"/>
    <s v="NOS"/>
    <n v="2"/>
    <s v="CGST + SGST - 18%"/>
    <n v="1250"/>
    <m/>
    <n v="112.5"/>
    <n v="112.5"/>
    <m/>
    <m/>
    <n v="1475"/>
  </r>
  <r>
    <x v="0"/>
    <x v="4"/>
    <x v="4"/>
    <n v="97"/>
    <s v="L.HARIBABU AE C&amp;M HIGHWAYS"/>
    <s v="UNREGISTERED"/>
    <s v="B2C"/>
    <m/>
    <s v="GE230202012524"/>
    <s v="19.05.2025"/>
    <s v="IB RENT"/>
    <n v="997212"/>
    <m/>
    <n v="1"/>
    <s v="CGST + SGST - 18%"/>
    <n v="5000"/>
    <m/>
    <n v="450"/>
    <n v="450"/>
    <m/>
    <m/>
    <n v="5900"/>
  </r>
  <r>
    <x v="0"/>
    <x v="4"/>
    <x v="4"/>
    <n v="98"/>
    <s v="L.HARIBABU AE C&amp;M HIGHWAYS"/>
    <s v="UNREGISTERED"/>
    <s v="B2C"/>
    <m/>
    <s v="GE230202012525"/>
    <s v="19.05.2025"/>
    <s v="IB RENT"/>
    <n v="997212"/>
    <m/>
    <n v="1"/>
    <s v="CGST + SGST - 18%"/>
    <n v="5000"/>
    <m/>
    <n v="450"/>
    <n v="450"/>
    <m/>
    <m/>
    <n v="5900"/>
  </r>
  <r>
    <x v="0"/>
    <x v="4"/>
    <x v="4"/>
    <n v="99"/>
    <s v="SEKAR FAST FOOD "/>
    <s v="UNREGISTERED"/>
    <s v="B2C"/>
    <m/>
    <s v="GE230202012522"/>
    <s v="14.05.2025"/>
    <s v="LANDLEASE"/>
    <n v="997212"/>
    <m/>
    <n v="1"/>
    <s v="CGST + SGST - 18%"/>
    <n v="30000"/>
    <m/>
    <n v="2700"/>
    <n v="2700"/>
    <m/>
    <m/>
    <n v="35400"/>
  </r>
  <r>
    <x v="0"/>
    <x v="4"/>
    <x v="4"/>
    <n v="100"/>
    <s v="RAVICHANDRAN VEGETABLE SHOP "/>
    <s v="UNREGISTERED"/>
    <s v="B2C"/>
    <m/>
    <s v="GE230202012523"/>
    <s v="19.05.2025"/>
    <s v="LANDLEASE"/>
    <n v="997212"/>
    <m/>
    <n v="1"/>
    <s v="CGST + SGST - 18%"/>
    <n v="12000"/>
    <m/>
    <n v="1080"/>
    <n v="1080"/>
    <m/>
    <m/>
    <n v="14160"/>
  </r>
  <r>
    <x v="0"/>
    <x v="4"/>
    <x v="4"/>
    <n v="101"/>
    <s v="OMANA EMERALD"/>
    <s v="UNREGISTERED"/>
    <s v="B2C"/>
    <m/>
    <s v="GE230202032504"/>
    <s v="05.05.2025"/>
    <s v="CLUB RENT"/>
    <n v="997212"/>
    <m/>
    <n v="1"/>
    <s v="CGST + SGST - 18%"/>
    <n v="7500"/>
    <m/>
    <n v="675"/>
    <n v="675"/>
    <m/>
    <m/>
    <n v="8850"/>
  </r>
  <r>
    <x v="0"/>
    <x v="4"/>
    <x v="4"/>
    <n v="102"/>
    <s v="MAHESH KUMAR EMERLAD"/>
    <s v="UNREGISTERED"/>
    <s v="B2C"/>
    <m/>
    <s v="GE230202032505"/>
    <s v="11.05.2025"/>
    <s v="CLUB RENT"/>
    <n v="997212"/>
    <m/>
    <n v="1"/>
    <s v="CGST + SGST - 18%"/>
    <n v="7500"/>
    <m/>
    <n v="675"/>
    <n v="675"/>
    <m/>
    <m/>
    <n v="8850"/>
  </r>
  <r>
    <x v="0"/>
    <x v="4"/>
    <x v="4"/>
    <n v="103"/>
    <s v="GOPIDASS"/>
    <s v="UNREGISTERED"/>
    <s v="B2C"/>
    <m/>
    <s v="GE230202032506"/>
    <s v="27.05.2025"/>
    <s v="CLUB RENT"/>
    <n v="997212"/>
    <m/>
    <n v="1"/>
    <s v="CGST + SGST - 18%"/>
    <n v="7500"/>
    <m/>
    <n v="675"/>
    <n v="675"/>
    <m/>
    <m/>
    <n v="8850"/>
  </r>
  <r>
    <x v="0"/>
    <x v="4"/>
    <x v="4"/>
    <n v="104"/>
    <s v="APPAS"/>
    <s v="UNREGISTERED"/>
    <s v="B2C"/>
    <m/>
    <s v="GE230202032507"/>
    <s v="27.05.2025"/>
    <s v="CLUB RENT"/>
    <n v="997212"/>
    <m/>
    <n v="1"/>
    <s v="CGST + SGST - 18%"/>
    <n v="7500"/>
    <m/>
    <n v="675"/>
    <n v="675"/>
    <m/>
    <m/>
    <n v="8850"/>
  </r>
  <r>
    <x v="0"/>
    <x v="4"/>
    <x v="4"/>
    <n v="105"/>
    <s v="MURALIDRAN"/>
    <s v="UNREGISTERED"/>
    <s v="B2C"/>
    <m/>
    <s v="GE230202032508"/>
    <s v="27.05.2025"/>
    <s v="LAND LEASE"/>
    <n v="997212"/>
    <m/>
    <n v="1"/>
    <s v="CGST + SGST - 18%"/>
    <n v="19800"/>
    <m/>
    <n v="1782"/>
    <n v="1782"/>
    <m/>
    <m/>
    <n v="23364"/>
  </r>
  <r>
    <x v="0"/>
    <x v="4"/>
    <x v="4"/>
    <n v="106"/>
    <s v="PUTTAN"/>
    <s v="UNREGISTERED"/>
    <s v="B2C"/>
    <m/>
    <s v="GE230202032509"/>
    <s v="27.05.2025"/>
    <s v="LAND LEASE"/>
    <n v="997212"/>
    <m/>
    <n v="1"/>
    <s v="CGST + SGST - 18%"/>
    <n v="9216.1"/>
    <m/>
    <n v="829.45"/>
    <n v="829.45"/>
    <m/>
    <m/>
    <n v="10875.000000000002"/>
  </r>
  <r>
    <x v="0"/>
    <x v="4"/>
    <x v="4"/>
    <n v="107"/>
    <s v="SARAMMAL"/>
    <s v="UNREGISTERED"/>
    <s v="B2C"/>
    <m/>
    <s v="GE230202032510"/>
    <s v="27.05.2025"/>
    <s v="LAND LEASE"/>
    <n v="997212"/>
    <m/>
    <n v="1"/>
    <s v="CGST + SGST - 18%"/>
    <n v="15048.3"/>
    <m/>
    <n v="1354.35"/>
    <n v="1354.35"/>
    <m/>
    <m/>
    <n v="17756.999999999996"/>
  </r>
  <r>
    <x v="0"/>
    <x v="4"/>
    <x v="4"/>
    <n v="108"/>
    <s v="RAJENDRAN"/>
    <s v="UNREGISTERED"/>
    <s v="B2C"/>
    <m/>
    <s v="GE230202032511"/>
    <s v="27.05.2025"/>
    <s v="LAND LEASE"/>
    <n v="997212"/>
    <m/>
    <n v="1"/>
    <s v="CGST + SGST - 18%"/>
    <n v="15744.06"/>
    <m/>
    <n v="1416.97"/>
    <n v="1416.97"/>
    <m/>
    <m/>
    <n v="18578"/>
  </r>
  <r>
    <x v="0"/>
    <x v="4"/>
    <x v="4"/>
    <n v="109"/>
    <s v="SANKARAN"/>
    <s v="UNREGISTERED"/>
    <s v="B2C"/>
    <m/>
    <s v="GE230202032512"/>
    <s v="28.05.2025"/>
    <s v="LAND LEASE"/>
    <n v="997212"/>
    <m/>
    <n v="1"/>
    <s v="CGST + SGST - 18%"/>
    <n v="5832.2"/>
    <m/>
    <n v="524.9"/>
    <n v="524.9"/>
    <m/>
    <m/>
    <n v="6881.9999999999991"/>
  </r>
  <r>
    <x v="0"/>
    <x v="4"/>
    <x v="4"/>
    <n v="110"/>
    <s v="MANOKARAN"/>
    <s v="UNREGISTERED"/>
    <s v="B2C"/>
    <m/>
    <s v="GE230202032513"/>
    <s v="28.05.2025"/>
    <s v="LAND LEASE"/>
    <n v="997212"/>
    <m/>
    <n v="1"/>
    <s v="CGST + SGST - 18%"/>
    <n v="4055.94"/>
    <m/>
    <n v="365.03"/>
    <n v="365.03"/>
    <m/>
    <m/>
    <n v="4786"/>
  </r>
  <r>
    <x v="0"/>
    <x v="4"/>
    <x v="4"/>
    <n v="111"/>
    <s v="PALANIMALAI"/>
    <s v="UNREGISTERED"/>
    <s v="B2C"/>
    <m/>
    <s v="GE230202032514"/>
    <s v="31.05.2025"/>
    <s v="LAND LEASE"/>
    <n v="997212"/>
    <m/>
    <n v="1"/>
    <s v="CGST + SGST - 18%"/>
    <n v="9336.44"/>
    <m/>
    <n v="840.28"/>
    <n v="840.28"/>
    <m/>
    <m/>
    <n v="11017.000000000002"/>
  </r>
  <r>
    <x v="0"/>
    <x v="4"/>
    <x v="4"/>
    <n v="112"/>
    <s v="APPASALI MANJOOR"/>
    <s v="UNREGISTERED"/>
    <s v="B2C"/>
    <m/>
    <s v="GE230202022510"/>
    <s v="09.05.2025"/>
    <s v="CLUB RENT"/>
    <n v="997212"/>
    <m/>
    <n v="1"/>
    <s v="CGST + SGST - 18%"/>
    <n v="6250"/>
    <m/>
    <n v="562.5"/>
    <n v="562.5"/>
    <m/>
    <m/>
    <n v="7375"/>
  </r>
  <r>
    <x v="0"/>
    <x v="4"/>
    <x v="4"/>
    <n v="113"/>
    <s v="APPASALI MANJOOR"/>
    <s v="UNREGISTERED"/>
    <s v="B2C"/>
    <m/>
    <s v="GE230202022511"/>
    <s v="09.05.2025"/>
    <s v="CLUB RENT"/>
    <n v="997212"/>
    <m/>
    <n v="1"/>
    <s v="CGST + SGST - 18%"/>
    <n v="6250"/>
    <m/>
    <n v="562.5"/>
    <n v="562.5"/>
    <m/>
    <m/>
    <n v="7375"/>
  </r>
  <r>
    <x v="0"/>
    <x v="4"/>
    <x v="4"/>
    <n v="114"/>
    <s v="A.SATHISH"/>
    <s v="UNREGISTERED"/>
    <s v="B2C"/>
    <m/>
    <s v="GE230202022512"/>
    <s v="09.05.2025"/>
    <s v="LAND LEASE"/>
    <n v="997212"/>
    <m/>
    <n v="1"/>
    <s v="CGST + SGST - 18%"/>
    <n v="2250"/>
    <m/>
    <n v="202.5"/>
    <n v="202.5"/>
    <m/>
    <m/>
    <n v="2655"/>
  </r>
  <r>
    <x v="0"/>
    <x v="4"/>
    <x v="4"/>
    <n v="115"/>
    <s v="A.SATHISH"/>
    <s v="UNREGISTERED"/>
    <s v="B2C"/>
    <m/>
    <s v="GE230202022513"/>
    <s v="09.05.2025"/>
    <s v="LAND LEASE"/>
    <n v="997212"/>
    <m/>
    <n v="1"/>
    <s v="CGST + SGST - 18%"/>
    <n v="2250"/>
    <m/>
    <n v="202.5"/>
    <n v="202.5"/>
    <m/>
    <m/>
    <n v="2655"/>
  </r>
  <r>
    <x v="0"/>
    <x v="4"/>
    <x v="4"/>
    <n v="116"/>
    <s v="DEEPAK"/>
    <s v="UNREGISTERED"/>
    <s v="B2C"/>
    <m/>
    <s v="GE230202022514"/>
    <s v="22.05.2025"/>
    <s v="CLUB RENT"/>
    <n v="997212"/>
    <m/>
    <n v="1"/>
    <s v="CGST + SGST - 18%"/>
    <n v="6250"/>
    <m/>
    <n v="562.5"/>
    <n v="562.5"/>
    <m/>
    <m/>
    <n v="7375"/>
  </r>
  <r>
    <x v="0"/>
    <x v="4"/>
    <x v="4"/>
    <n v="117"/>
    <s v="DEEPAK"/>
    <s v="UNREGISTERED"/>
    <s v="B2C"/>
    <m/>
    <s v="GE230202022515"/>
    <s v="22.05.2025"/>
    <s v="CLUB RENT"/>
    <n v="997212"/>
    <m/>
    <n v="1"/>
    <s v="CGST + SGST - 18%"/>
    <n v="6250"/>
    <m/>
    <n v="562.5"/>
    <n v="562.5"/>
    <m/>
    <m/>
    <n v="7375"/>
  </r>
  <r>
    <x v="0"/>
    <x v="4"/>
    <x v="4"/>
    <n v="118"/>
    <s v="D.DHANDAPANI"/>
    <s v="UNREGISTERED"/>
    <s v="B2C"/>
    <m/>
    <s v="GE230202022516"/>
    <s v="31.05.2025"/>
    <s v="CLUB RENT"/>
    <n v="997212"/>
    <m/>
    <n v="1"/>
    <s v="CGST + SGST - 18%"/>
    <n v="1600"/>
    <m/>
    <n v="144"/>
    <n v="144"/>
    <m/>
    <m/>
    <n v="1888"/>
  </r>
  <r>
    <x v="0"/>
    <x v="4"/>
    <x v="4"/>
    <n v="119"/>
    <s v="P.SHANKUNTHALA"/>
    <s v="UNREGISTERED"/>
    <s v="B2C"/>
    <m/>
    <s v="GE230202022517"/>
    <s v="31.05.2025"/>
    <s v="CLUB RENT"/>
    <n v="997212"/>
    <m/>
    <n v="1"/>
    <s v="CGST + SGST - 18%"/>
    <n v="1600"/>
    <m/>
    <n v="144"/>
    <n v="144"/>
    <m/>
    <m/>
    <n v="1888"/>
  </r>
  <r>
    <x v="0"/>
    <x v="4"/>
    <x v="4"/>
    <n v="120"/>
    <s v="V.N.RAVI"/>
    <s v="UNREGISTERED"/>
    <s v="B2C"/>
    <m/>
    <s v="GE230202022518"/>
    <s v="31.05.2025"/>
    <s v="CLUB RENT"/>
    <n v="997212"/>
    <m/>
    <n v="1"/>
    <s v="CGST + SGST - 18%"/>
    <n v="1600"/>
    <m/>
    <n v="144"/>
    <n v="144"/>
    <m/>
    <m/>
    <n v="1888"/>
  </r>
  <r>
    <x v="0"/>
    <x v="4"/>
    <x v="4"/>
    <n v="121"/>
    <s v="KAJA"/>
    <s v="UNREGISTERED"/>
    <s v="B2C"/>
    <m/>
    <s v="GE230202012526"/>
    <s v="22.05.2025"/>
    <s v="LAND LEASE"/>
    <n v="997212"/>
    <m/>
    <n v="1"/>
    <s v="CGST + SGST - 18%"/>
    <n v="38730"/>
    <m/>
    <n v="3485.7"/>
    <n v="3485.7"/>
    <m/>
    <m/>
    <n v="45701.399999999994"/>
  </r>
  <r>
    <x v="0"/>
    <x v="4"/>
    <x v="4"/>
    <n v="122"/>
    <s v="SIVARANJANI"/>
    <s v="UNREGISTERED"/>
    <s v="B2C"/>
    <m/>
    <s v="GE230202012527"/>
    <s v="22.05.2025"/>
    <s v="LAND LEASE"/>
    <n v="997212"/>
    <m/>
    <n v="1"/>
    <s v="CGST + SGST - 18%"/>
    <n v="65160"/>
    <m/>
    <n v="5864.4"/>
    <n v="5864.4"/>
    <m/>
    <m/>
    <n v="76888.799999999988"/>
  </r>
  <r>
    <x v="0"/>
    <x v="4"/>
    <x v="4"/>
    <n v="123"/>
    <s v="UDHAYAKUMARI"/>
    <s v="UNREGISTERED"/>
    <s v="B2C"/>
    <m/>
    <s v="GE230202012528"/>
    <s v="22.05.2025"/>
    <s v="LAND LEASE"/>
    <n v="997212"/>
    <m/>
    <n v="1"/>
    <s v="CGST + SGST - 18%"/>
    <n v="33600"/>
    <m/>
    <n v="3024"/>
    <n v="3024"/>
    <m/>
    <m/>
    <n v="39648"/>
  </r>
  <r>
    <x v="0"/>
    <x v="4"/>
    <x v="4"/>
    <n v="124"/>
    <s v="PREMA"/>
    <s v="UNREGISTERED"/>
    <s v="B2C"/>
    <m/>
    <s v="GE230202012517"/>
    <s v="02.05.2025"/>
    <s v="LAND LEASE"/>
    <n v="997212"/>
    <m/>
    <n v="1"/>
    <s v="CGST + SGST - 18%"/>
    <n v="15420"/>
    <m/>
    <n v="1387.8"/>
    <n v="1387.8"/>
    <m/>
    <m/>
    <n v="18195.599999999999"/>
  </r>
  <r>
    <x v="0"/>
    <x v="4"/>
    <x v="4"/>
    <n v="125"/>
    <s v="HAMSA"/>
    <s v="UNREGISTERED"/>
    <s v="B2C"/>
    <m/>
    <s v="GE230202012518"/>
    <s v="02.05.2025"/>
    <s v="LAND LEASE"/>
    <n v="997212"/>
    <m/>
    <n v="1"/>
    <s v="CGST + SGST - 18%"/>
    <n v="41010"/>
    <m/>
    <n v="3690.9"/>
    <n v="3690.9"/>
    <m/>
    <m/>
    <n v="48391.8"/>
  </r>
  <r>
    <x v="0"/>
    <x v="4"/>
    <x v="4"/>
    <n v="126"/>
    <s v="N.MANIKANDAN"/>
    <s v="UNREGISTERED"/>
    <s v="B2C"/>
    <m/>
    <s v="GE230202012519"/>
    <s v="2.05.2025"/>
    <s v="LAND LEASE"/>
    <n v="997212"/>
    <m/>
    <n v="1"/>
    <s v="CGST + SGST - 18%"/>
    <n v="10710"/>
    <m/>
    <n v="963.9"/>
    <n v="963.9"/>
    <m/>
    <m/>
    <n v="12637.8"/>
  </r>
  <r>
    <x v="0"/>
    <x v="4"/>
    <x v="4"/>
    <n v="127"/>
    <s v="RAVEENDRAN"/>
    <s v="UNREGISTERED"/>
    <s v="B2C"/>
    <m/>
    <s v="GE230202012520"/>
    <s v="2.5.2025"/>
    <s v="LAND LEASE"/>
    <n v="997212"/>
    <m/>
    <n v="1"/>
    <s v="CGST + SGST - 18%"/>
    <n v="10350"/>
    <m/>
    <n v="931.5"/>
    <n v="931.5"/>
    <m/>
    <m/>
    <n v="12213"/>
  </r>
  <r>
    <x v="0"/>
    <x v="4"/>
    <x v="4"/>
    <n v="128"/>
    <s v="MOHAMMED"/>
    <s v="UNREGISTERED"/>
    <s v="B2C"/>
    <m/>
    <s v="GE230202012521"/>
    <s v="2.5.2025"/>
    <s v="LAND LEASE"/>
    <n v="997212"/>
    <m/>
    <n v="1"/>
    <s v="CGST + SGST - 18%"/>
    <n v="21780"/>
    <m/>
    <n v="1960.2"/>
    <n v="1960.2"/>
    <m/>
    <m/>
    <n v="25700.400000000001"/>
  </r>
  <r>
    <x v="0"/>
    <x v="4"/>
    <x v="4"/>
    <n v="129"/>
    <s v="S.ANANTHANARAYANAN"/>
    <s v="UNREGISTERED"/>
    <s v="B2C"/>
    <m/>
    <s v="GE230202022519"/>
    <s v="03.05.2025"/>
    <s v="CLUB RENT"/>
    <n v="997212"/>
    <m/>
    <n v="1"/>
    <s v="CGST + SGST - 18%"/>
    <n v="1500"/>
    <m/>
    <n v="135"/>
    <n v="135"/>
    <m/>
    <m/>
    <n v="1770"/>
  </r>
  <r>
    <x v="0"/>
    <x v="4"/>
    <x v="4"/>
    <n v="130"/>
    <s v="V.RANGASAMY"/>
    <s v="UNREGISTERED"/>
    <s v="B2C"/>
    <m/>
    <s v="GE230202042514"/>
    <s v="31.05.2025"/>
    <s v="TREE CUTTING"/>
    <n v="998614"/>
    <m/>
    <n v="1"/>
    <s v="CGST + SGST - 18%"/>
    <n v="25000"/>
    <m/>
    <n v="625"/>
    <n v="625"/>
    <m/>
    <m/>
    <n v="26250"/>
  </r>
  <r>
    <x v="0"/>
    <x v="4"/>
    <x v="4"/>
    <n v="131"/>
    <s v="N.LAKSHMI"/>
    <s v="UNREGISTERED"/>
    <s v="B2C"/>
    <m/>
    <s v="GE230202032517"/>
    <s v="14.05.2025"/>
    <s v="LAND LEASE"/>
    <n v="997212"/>
    <m/>
    <n v="1"/>
    <s v="CGST + SGST - 18%"/>
    <n v="3600"/>
    <m/>
    <n v="324"/>
    <n v="324"/>
    <m/>
    <m/>
    <n v="4248"/>
  </r>
  <r>
    <x v="0"/>
    <x v="5"/>
    <x v="5"/>
    <n v="132"/>
    <s v="M/s.Espen Clean Energy Pvt Ltd"/>
    <s v="33AAGCE7075C1ZU"/>
    <s v="B2B"/>
    <s v="OTHER SERVICE INCOME"/>
    <s v="GE260201479"/>
    <d v="2025-05-07T00:00:00"/>
    <s v="R &amp; D TESTING FEES"/>
    <n v="998599"/>
    <s v="NOS"/>
    <n v="1"/>
    <s v="CGST + SGST - 18%"/>
    <n v="1568749"/>
    <m/>
    <n v="141187.41"/>
    <n v="141187.41"/>
    <m/>
    <m/>
    <n v="1851123.8199999998"/>
  </r>
  <r>
    <x v="0"/>
    <x v="5"/>
    <x v="5"/>
    <n v="133"/>
    <s v="M/s.Espen Clean Energy Pvt Ltd"/>
    <s v="33AAGCE7075C1ZU"/>
    <s v="B2B"/>
    <s v="OTHER SERVICE INCOME"/>
    <s v="GE260201480"/>
    <d v="2025-05-07T00:00:00"/>
    <s v="R &amp; D TESTING FEES"/>
    <n v="998599"/>
    <s v="NOS"/>
    <n v="1"/>
    <s v="CGST + SGST - 18%"/>
    <n v="1311498"/>
    <m/>
    <n v="118034.82"/>
    <n v="118034.82"/>
    <m/>
    <m/>
    <n v="1547567.6400000001"/>
  </r>
  <r>
    <x v="0"/>
    <x v="5"/>
    <x v="5"/>
    <n v="134"/>
    <s v="M/s.TBF Renewable Energies Private Limited"/>
    <s v="33AALCT0436B1ZT"/>
    <s v="B2B"/>
    <s v="OTHER SERVICE INCOME"/>
    <s v="GE260201481"/>
    <d v="2025-05-08T00:00:00"/>
    <s v="R &amp; D TESTING FEES"/>
    <n v="998599"/>
    <s v="NOS"/>
    <n v="1"/>
    <s v="CGST + SGST - 18%"/>
    <n v="2860657"/>
    <m/>
    <n v="257459.13"/>
    <n v="257459.13"/>
    <m/>
    <m/>
    <n v="3375575.26"/>
  </r>
  <r>
    <x v="0"/>
    <x v="5"/>
    <x v="5"/>
    <n v="135"/>
    <s v="M/s.Meenakshi Udyog (India) Pvt Ltd"/>
    <s v="33AADCM9365L1Z1"/>
    <s v="B2B"/>
    <s v="OTHER SERVICE INCOME"/>
    <s v="GE260201482"/>
    <d v="2025-05-12T00:00:00"/>
    <s v="R &amp; D TESTING FEES"/>
    <n v="998599"/>
    <s v="NOS"/>
    <n v="1"/>
    <s v="CGST + SGST - 18%"/>
    <n v="193840"/>
    <m/>
    <n v="17445.599999999999"/>
    <n v="17445.599999999999"/>
    <m/>
    <m/>
    <n v="228731.2"/>
  </r>
  <r>
    <x v="0"/>
    <x v="5"/>
    <x v="5"/>
    <n v="136"/>
    <s v="M/s.Oceanic Media "/>
    <s v="33AABFO7872R1ZJ"/>
    <s v="B2B"/>
    <s v="OTHER SERVICE INCOME"/>
    <s v="GE260201483"/>
    <d v="2025-05-12T00:00:00"/>
    <s v="R &amp; D TESTING FEES"/>
    <n v="998599"/>
    <s v="NOS"/>
    <n v="1"/>
    <s v="CGST + SGST - 18%"/>
    <n v="119385"/>
    <m/>
    <n v="10744.65"/>
    <n v="10744.65"/>
    <m/>
    <m/>
    <n v="140874.29999999999"/>
  </r>
  <r>
    <x v="0"/>
    <x v="5"/>
    <x v="5"/>
    <n v="137"/>
    <s v="M/s.Salona Cotspin Limited"/>
    <s v="33AACCS4554N1Z3"/>
    <s v="B2B"/>
    <s v="OTHER SERVICE INCOME"/>
    <s v="GE260201484"/>
    <d v="2025-05-12T00:00:00"/>
    <s v="R &amp; D TESTING FEES"/>
    <n v="998599"/>
    <s v="NOS"/>
    <n v="1"/>
    <s v="CGST + SGST - 18%"/>
    <n v="80800"/>
    <m/>
    <n v="7272"/>
    <n v="7272"/>
    <m/>
    <m/>
    <n v="95344"/>
  </r>
  <r>
    <x v="0"/>
    <x v="5"/>
    <x v="5"/>
    <n v="138"/>
    <s v="M/s.Sivan Naga Anayas Green Power Pvt Ltd"/>
    <s v="33ABNCS2007G1ZL"/>
    <s v="B2B"/>
    <s v="OTHER SERVICE INCOME"/>
    <s v="GE260201485"/>
    <d v="2025-05-20T00:00:00"/>
    <s v="R &amp; D TESTING FEES"/>
    <n v="998599"/>
    <s v="NOS"/>
    <n v="1"/>
    <s v="CGST + SGST - 18%"/>
    <n v="126037"/>
    <m/>
    <n v="11343.33"/>
    <n v="11343.33"/>
    <m/>
    <m/>
    <n v="148723.65999999997"/>
  </r>
  <r>
    <x v="0"/>
    <x v="5"/>
    <x v="5"/>
    <n v="139"/>
    <s v="M/s.V.K.A.Wind Power Private Limited"/>
    <s v="33AAJCV5356J1ZZ"/>
    <s v="B2B"/>
    <s v="OTHER SERVICE INCOME"/>
    <s v="GE260201486"/>
    <d v="2025-05-21T00:00:00"/>
    <s v="R &amp; D TESTING FEES"/>
    <n v="998599"/>
    <s v="NOS"/>
    <n v="1"/>
    <s v="CGST + SGST - 18%"/>
    <n v="507329"/>
    <m/>
    <n v="45659.61"/>
    <n v="45659.61"/>
    <m/>
    <m/>
    <n v="598648.22"/>
  </r>
  <r>
    <x v="0"/>
    <x v="5"/>
    <x v="5"/>
    <n v="140"/>
    <s v="M/s.Mahalakshmi Green Energy Pvt Ltd"/>
    <s v="34AAPCM2832E1ZK"/>
    <s v="B2B"/>
    <s v="OTHER SERVICE INCOME"/>
    <s v="GE260201487"/>
    <d v="2025-05-23T00:00:00"/>
    <s v="R &amp; D TESTING FEES"/>
    <n v="998599"/>
    <s v="NOS"/>
    <n v="1"/>
    <s v="CGST + SGST - 18%"/>
    <n v="120330"/>
    <m/>
    <n v="10829.7"/>
    <n v="10829.7"/>
    <m/>
    <m/>
    <n v="141989.40000000002"/>
  </r>
  <r>
    <x v="0"/>
    <x v="5"/>
    <x v="5"/>
    <n v="141"/>
    <s v="M/s.Praghashree Systems Private Limited"/>
    <s v="33AACCP8129J1ZB"/>
    <s v="B2B"/>
    <s v="OTHER SERVICE INCOME"/>
    <s v="GE260201488"/>
    <d v="2025-05-23T00:00:00"/>
    <s v="R &amp; D TESTING FEES"/>
    <n v="998599"/>
    <s v="NOS"/>
    <n v="1"/>
    <s v="CGST + SGST - 18%"/>
    <n v="88438"/>
    <m/>
    <n v="7959.42"/>
    <n v="7959.42"/>
    <m/>
    <m/>
    <n v="104356.84"/>
  </r>
  <r>
    <x v="0"/>
    <x v="5"/>
    <x v="5"/>
    <n v="142"/>
    <s v="M/s.MKT Green Energy Private Limited"/>
    <s v="33AASCM0359F1ZF"/>
    <s v="B2B"/>
    <s v="OTHER SERVICE INCOME"/>
    <s v="GE260201489"/>
    <d v="2025-05-27T00:00:00"/>
    <s v="R &amp; D TESTING FEES"/>
    <n v="998599"/>
    <s v="NOS"/>
    <n v="1"/>
    <s v="CGST + SGST - 18%"/>
    <n v="1091810"/>
    <m/>
    <n v="98262.9"/>
    <n v="98262.9"/>
    <m/>
    <m/>
    <n v="1288335.7999999998"/>
  </r>
  <r>
    <x v="0"/>
    <x v="6"/>
    <x v="6"/>
    <n v="143"/>
    <s v="M/s.OM Infra Limited"/>
    <s v="UN-REGISTERED"/>
    <s v="B2C"/>
    <m/>
    <s v="GE230612543"/>
    <d v="2025-05-08T00:00:00"/>
    <m/>
    <n v="998599"/>
    <s v="NOS"/>
    <n v="1"/>
    <s v="CGST + SGST - 18%"/>
    <n v="1000"/>
    <m/>
    <n v="90"/>
    <n v="90"/>
    <m/>
    <m/>
    <n v="1180"/>
  </r>
  <r>
    <x v="0"/>
    <x v="6"/>
    <x v="6"/>
    <n v="144"/>
    <s v="M/s.S.B.M.Constructions"/>
    <s v="UN-REGISTERED"/>
    <s v="B2C"/>
    <m/>
    <s v="GE230612544"/>
    <d v="2025-05-15T00:00:00"/>
    <m/>
    <n v="998599"/>
    <s v="NOS"/>
    <n v="1"/>
    <s v="CGST + SGST - 18%"/>
    <n v="84.74"/>
    <m/>
    <n v="7.63"/>
    <n v="7.63"/>
    <m/>
    <m/>
    <n v="99.999999999999986"/>
  </r>
  <r>
    <x v="0"/>
    <x v="6"/>
    <x v="6"/>
    <n v="145"/>
    <s v="D. SATHEESHKUMAR"/>
    <s v="UN-REGISTERED"/>
    <s v="B2C"/>
    <m/>
    <s v="GE230612545"/>
    <d v="2025-05-28T00:00:00"/>
    <m/>
    <n v="998599"/>
    <s v="NOS"/>
    <n v="1"/>
    <s v="CGST + SGST - 18%"/>
    <n v="4120"/>
    <m/>
    <n v="370.8"/>
    <n v="370.8"/>
    <m/>
    <m/>
    <n v="4861.6000000000004"/>
  </r>
  <r>
    <x v="0"/>
    <x v="6"/>
    <x v="6"/>
    <n v="146"/>
    <s v="M/s.KUNDAH PSP CONSORTIUN C/o.M/s.PATEL ENGINEERING LTD"/>
    <s v="UN-REGISTERED"/>
    <s v="B2C"/>
    <m/>
    <s v="GE230612546"/>
    <d v="2025-05-28T00:00:00"/>
    <m/>
    <n v="998599"/>
    <s v="NOS"/>
    <n v="1"/>
    <s v="CGST + SGST - 18%"/>
    <n v="76320"/>
    <m/>
    <n v="6868.8"/>
    <n v="6868.8"/>
    <m/>
    <m/>
    <n v="90057.600000000006"/>
  </r>
  <r>
    <x v="0"/>
    <x v="6"/>
    <x v="6"/>
    <n v="147"/>
    <s v="M/s.PATEL ENGINEERING LTD"/>
    <s v="UN-REGISTERED"/>
    <s v="B2C"/>
    <m/>
    <s v="GE230612547"/>
    <d v="2025-05-28T00:00:00"/>
    <m/>
    <n v="998599"/>
    <s v="NOS"/>
    <n v="1"/>
    <s v="CGST + SGST - 18%"/>
    <n v="101907"/>
    <m/>
    <n v="9171.6299999999992"/>
    <n v="9171.6299999999992"/>
    <m/>
    <m/>
    <n v="120250.26000000001"/>
  </r>
  <r>
    <x v="0"/>
    <x v="7"/>
    <x v="7"/>
    <n v="148"/>
    <s v="Goyal Ispat Pvt.Ltd.,"/>
    <s v="33AAACG2191B1Z9"/>
    <s v="B2B"/>
    <s v="NCES INCOME"/>
    <s v="GE215020341893"/>
    <d v="2025-05-02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149"/>
    <s v="KPM Wind Farms Pvt. Ltd.,"/>
    <s v="33AAGCK6185M1Z2"/>
    <s v="B2B"/>
    <s v="NCES INCOME"/>
    <s v="GE215020351894"/>
    <d v="2025-05-0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50"/>
    <s v="KPM Wind Farms Pvt. Ltd.,"/>
    <s v="33AAGCK6185M1Z2"/>
    <s v="B2B"/>
    <s v="NCES INCOME"/>
    <s v="GE215020361895"/>
    <d v="2025-05-02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151"/>
    <s v="KPR Green Energy Pvt. Ltd.,"/>
    <s v="33AAHCK3192P1Z2"/>
    <s v="B2B"/>
    <s v="NCES INCOME"/>
    <s v="GE215020371896"/>
    <d v="2025-05-02T00:00:00"/>
    <s v="NCES INCOME"/>
    <n v="998599"/>
    <s v="NOS"/>
    <n v="1"/>
    <s v="CGST + SGST - 18%"/>
    <n v="125000"/>
    <m/>
    <n v="11250"/>
    <n v="11250"/>
    <m/>
    <m/>
    <n v="147500"/>
  </r>
  <r>
    <x v="0"/>
    <x v="7"/>
    <x v="7"/>
    <n v="152"/>
    <s v="SVT Green Energy Pvt. Ltd.,"/>
    <s v="33AASCS9549P1Z6"/>
    <s v="B2B"/>
    <s v="NCES INCOME"/>
    <s v="GE215020381897"/>
    <d v="2025-05-02T00:00:00"/>
    <s v="NCES INCOME"/>
    <n v="998599"/>
    <s v="NOS"/>
    <n v="1"/>
    <s v="CGST + SGST - 18%"/>
    <n v="21430"/>
    <m/>
    <n v="1928.7"/>
    <n v="1928.7"/>
    <m/>
    <m/>
    <n v="25287.4"/>
  </r>
  <r>
    <x v="0"/>
    <x v="7"/>
    <x v="7"/>
    <n v="153"/>
    <s v="DJ Green Power Pvt. Ltd.,"/>
    <s v="33AALCD5396A1ZQ"/>
    <s v="B2B"/>
    <s v="NCES INCOME"/>
    <s v="GE215020391898"/>
    <d v="2025-05-0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154"/>
    <s v="DJ Green Power Pvt. Ltd.,"/>
    <s v="33AALCD5396A1ZQ"/>
    <s v="B2B"/>
    <s v="NCES INCOME"/>
    <s v="GE215020401899"/>
    <d v="2025-05-0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55"/>
    <s v="CMES JUPITER PVT LTD"/>
    <s v="33AAHCC2356D1Z3"/>
    <s v="B2B"/>
    <s v="NCES INCOME"/>
    <s v="GE215020411900"/>
    <d v="2025-05-02T00:00:00"/>
    <s v="NCES INCOME"/>
    <n v="998599"/>
    <s v="NOS"/>
    <n v="1"/>
    <s v="CGST + SGST - 18%"/>
    <n v="500000"/>
    <m/>
    <n v="45000"/>
    <n v="45000"/>
    <m/>
    <m/>
    <n v="590000"/>
  </r>
  <r>
    <x v="0"/>
    <x v="7"/>
    <x v="7"/>
    <n v="156"/>
    <s v="CMES JUPITER PVT LTD"/>
    <s v="33AAHCC2356D1Z3"/>
    <s v="B2B"/>
    <s v="NCES INCOME"/>
    <s v="GE215020421901"/>
    <d v="2025-05-0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57"/>
    <s v="Padfox Enterprises Pvt. Ltd.,"/>
    <s v="33AALCP0488K1Z2"/>
    <s v="B2B"/>
    <s v="NCES INCOME"/>
    <s v="GE215020431902"/>
    <d v="2025-05-0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58"/>
    <s v="Padfox Enterprises Pvt. Ltd.,"/>
    <s v="33AALCP0488K1Z2"/>
    <s v="B2B"/>
    <s v="NCES INCOME"/>
    <s v="GE215020441903"/>
    <d v="2025-05-0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159"/>
    <s v="Ganesa Power Textile Pvt. Ltd.,"/>
    <s v="33AALCG0329A1Z8"/>
    <s v="B2B"/>
    <s v="NCES INCOME"/>
    <s v="GE215020451904"/>
    <d v="2025-05-02T00:00:00"/>
    <s v="NCES INCOME"/>
    <n v="998599"/>
    <s v="NOS"/>
    <n v="1"/>
    <s v="CGST + SGST - 18%"/>
    <n v="500000"/>
    <m/>
    <n v="45000"/>
    <n v="45000"/>
    <m/>
    <m/>
    <n v="590000"/>
  </r>
  <r>
    <x v="0"/>
    <x v="7"/>
    <x v="7"/>
    <n v="160"/>
    <s v="Sprng Akshaya Urja Pvt. Ltd.,"/>
    <s v="33ABFCS9208R1ZP"/>
    <s v="B2B"/>
    <s v="NCES INCOME"/>
    <s v="GE215020461905"/>
    <d v="2025-05-0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61"/>
    <s v="Sprng Akshaya Urja Pvt. Ltd.,"/>
    <s v="33ABFCS9208R1ZP"/>
    <s v="B2B"/>
    <s v="NCES INCOME"/>
    <s v="GE215020471906"/>
    <d v="2025-05-0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62"/>
    <s v="Sprng Akshaya Urja Pvt. Ltd.,"/>
    <s v="33ABFCS9208R1ZP"/>
    <s v="B2B"/>
    <s v="NCES INCOME"/>
    <s v="GE215020481907"/>
    <d v="2025-05-0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63"/>
    <s v="Sprng Akshaya Urja Pvt. Ltd.,"/>
    <s v="33ABFCS9208R1ZP"/>
    <s v="B2B"/>
    <s v="NCES INCOME"/>
    <s v="GE215020491908"/>
    <d v="2025-05-0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64"/>
    <s v="Sprng Akshaya Urja Pvt. Ltd.,"/>
    <s v="33ABFCS9208R1ZP"/>
    <s v="B2B"/>
    <s v="NCES INCOME"/>
    <s v="GE215020501909"/>
    <d v="2025-05-0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165"/>
    <s v="Sprng Akshaya Urja Pvt. Ltd.,"/>
    <s v="33ABFCS9208R1ZP"/>
    <s v="B2B"/>
    <s v="NCES INCOME"/>
    <s v="GE215020511910"/>
    <d v="2025-05-0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166"/>
    <s v="Sprng Akshaya Urja Pvt. Ltd.,"/>
    <s v="33ABFCS9208R1ZP"/>
    <s v="B2B"/>
    <s v="NCES INCOME"/>
    <s v="GE215020521911"/>
    <d v="2025-05-0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167"/>
    <s v="Sprng Akshaya Urja Pvt. Ltd.,"/>
    <s v="33ABFCS9208R1ZP"/>
    <s v="B2B"/>
    <s v="NCES INCOME"/>
    <s v="GE215020531912"/>
    <d v="2025-05-0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168"/>
    <s v="Vihrea Energy Pvt. Ltd.,"/>
    <s v="33AAKCV0461H1ZF"/>
    <s v="B2B"/>
    <s v="NCES INCOME"/>
    <s v="GE215020541913"/>
    <d v="2025-05-02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169"/>
    <s v="Vihrea Energy Pvt. Ltd.,"/>
    <s v="33AAKCV0461H1ZF"/>
    <s v="B2B"/>
    <s v="NCES INCOME"/>
    <s v="GE215020551914"/>
    <d v="2025-05-0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170"/>
    <s v="RBA Power Pvt. Ltd.,"/>
    <s v="33AAHCR4102J1ZN"/>
    <s v="B2B"/>
    <s v="NCES INCOME"/>
    <s v="GE215020561915"/>
    <d v="2025-05-0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71"/>
    <s v="Best Green Energy"/>
    <s v="33AEEPD5648D1ZX"/>
    <s v="B2B"/>
    <s v="NCES INCOME"/>
    <s v="GE215020571916"/>
    <d v="2025-05-03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72"/>
    <s v="Skandavel Green Energy Pvt. Ltd.,"/>
    <s v="33ABPCS5510A1ZP"/>
    <s v="B2B"/>
    <s v="NCES INCOME"/>
    <s v="GE215020581917"/>
    <d v="2025-05-03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73"/>
    <s v="RBA Power Pvt. Ltd.,"/>
    <s v="33AAHCR4102J1ZN"/>
    <s v="B2B"/>
    <s v="NCES INCOME"/>
    <s v="GE215020591918"/>
    <d v="2025-05-0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174"/>
    <s v="Best Green Energy"/>
    <s v="33AEEPD5648D1ZX"/>
    <s v="B2B"/>
    <s v="NCES INCOME"/>
    <s v="GE215020601919"/>
    <d v="2025-05-03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175"/>
    <s v="Skandavel Green Energy Pvt. Ltd.,"/>
    <s v="33ABPCS5510A1ZP"/>
    <s v="B2B"/>
    <s v="NCES INCOME"/>
    <s v="GE215020611920"/>
    <d v="2025-05-03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176"/>
    <s v="Shri Parvatham Jewellery"/>
    <s v="33ADQFS4051A1ZC"/>
    <s v="B2B"/>
    <s v="NCES INCOME"/>
    <s v="GE215020621921"/>
    <d v="2025-05-05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177"/>
    <s v="Refra Energy India Pvt. Ltd.,"/>
    <s v="33AAICR5893B1ZB"/>
    <s v="B2B"/>
    <s v="NCES INCOME"/>
    <s v="GE215020631922"/>
    <d v="2025-05-0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78"/>
    <s v="Refra Energy India Pvt. Ltd.,"/>
    <s v="33AAICR5893B1ZB"/>
    <s v="B2B"/>
    <s v="NCES INCOME"/>
    <s v="GE215020641923"/>
    <d v="2025-05-06T00:00:00"/>
    <s v="NCES INCOME"/>
    <n v="998599"/>
    <s v="NOS"/>
    <n v="1"/>
    <s v="CGST + SGST - 18%"/>
    <n v="500000"/>
    <m/>
    <n v="45000"/>
    <n v="45000"/>
    <m/>
    <m/>
    <n v="590000"/>
  </r>
  <r>
    <x v="0"/>
    <x v="7"/>
    <x v="7"/>
    <n v="179"/>
    <s v="Sakthi Poultry Pvt. Ltd.,"/>
    <s v="33ABCCS9771J1ZW"/>
    <s v="B2B"/>
    <s v="NCES INCOME"/>
    <s v="GE215020651924"/>
    <d v="2025-05-06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180"/>
    <s v="Sakthi Poultry Pvt. Ltd.,"/>
    <s v="33ABCCS9771J1ZW"/>
    <s v="B2B"/>
    <s v="NCES INCOME"/>
    <s v="GE215020661925"/>
    <d v="2025-05-0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181"/>
    <s v="Ganeko Six Energy Pvt. Ltd.,"/>
    <s v="07AALCG0191Q1Z2"/>
    <s v="B2B"/>
    <s v="NCES INCOME"/>
    <s v="GE215020671926"/>
    <d v="2025-05-06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82"/>
    <s v="Ganeko Six Energy Pvt. Ltd.,"/>
    <s v="07AALCG0191Q1Z2"/>
    <s v="B2B"/>
    <s v="NCES INCOME"/>
    <s v="GE215020681927"/>
    <d v="2025-05-06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183"/>
    <s v="Seyadu Spinning Mills "/>
    <s v="33AACFS5706R2ZS"/>
    <s v="B2B"/>
    <s v="NCES INCOME"/>
    <s v="GE215020691928"/>
    <d v="2025-05-07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184"/>
    <s v="Swathi Coffab Exports"/>
    <s v="33AAQFS0459R1ZF"/>
    <s v="B2B"/>
    <s v="NCES INCOME"/>
    <s v="GE215020701929"/>
    <d v="2025-05-07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85"/>
    <s v="Vira Green Rays Pvt. Ltd.,"/>
    <s v="33AAKCV6926H1Z1"/>
    <s v="B2B"/>
    <s v="NCES INCOME"/>
    <s v="GE215020711930"/>
    <d v="2025-05-07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86"/>
    <s v="AVG Green Energy Holding Pvt. Ltd.,"/>
    <s v="33AAZCA5085H1Z7"/>
    <s v="B2B"/>
    <s v="NCES INCOME"/>
    <s v="GE215020721931"/>
    <d v="2025-05-07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187"/>
    <s v="Swathi Coffab Exports"/>
    <s v="33AAQFS0459R1ZF"/>
    <s v="B2B"/>
    <s v="NCES INCOME"/>
    <s v="GE215020731932"/>
    <d v="2025-05-07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188"/>
    <s v="Vira Green Rays Pvt. Ltd.,"/>
    <s v="33AAKCV6926H1Z1"/>
    <s v="B2B"/>
    <s v="NCES INCOME"/>
    <s v="GE215020741933"/>
    <d v="2025-05-07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189"/>
    <s v="AVG Green Energy Holding Pvt. Ltd.,"/>
    <s v="33AAZCA5085H1Z7"/>
    <s v="B2B"/>
    <s v="NCES INCOME"/>
    <s v="GE215020751934"/>
    <d v="2025-05-07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190"/>
    <s v="JSW Renew Energy Ltd.,"/>
    <s v="33AAECJ7900R1Z6"/>
    <s v="B2B"/>
    <s v="NCES INCOME"/>
    <s v="GE215020761935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91"/>
    <s v="JSW Renew Energy Ltd.,"/>
    <s v="33AAECJ7900R1Z6"/>
    <s v="B2B"/>
    <s v="NCES INCOME"/>
    <s v="GE215020771936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92"/>
    <s v="JSW Renew Energy Ltd.,"/>
    <s v="33AAECJ7900R1Z6"/>
    <s v="B2B"/>
    <s v="NCES INCOME"/>
    <s v="GE215020781937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93"/>
    <s v="JSW Renew Energy Ltd.,"/>
    <s v="33AAECJ7900R1Z6"/>
    <s v="B2B"/>
    <s v="NCES INCOME"/>
    <s v="GE215020791938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94"/>
    <s v="JSW Renew Energy Ltd.,"/>
    <s v="33AAECJ7900R1Z6"/>
    <s v="B2B"/>
    <s v="NCES INCOME"/>
    <s v="GE215020801939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95"/>
    <s v="JSW Renew Energy Ltd.,"/>
    <s v="33AAECJ7900R1Z6"/>
    <s v="B2B"/>
    <s v="NCES INCOME"/>
    <s v="GE215020811940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96"/>
    <s v="JSW Renew Energy Ltd.,"/>
    <s v="33AAECJ7900R1Z6"/>
    <s v="B2B"/>
    <s v="NCES INCOME"/>
    <s v="GE215020821941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97"/>
    <s v="JSW Renew Energy Ltd.,"/>
    <s v="33AAECJ7900R1Z6"/>
    <s v="B2B"/>
    <s v="NCES INCOME"/>
    <s v="GE215020831942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98"/>
    <s v="JSW Renew Energy Ltd.,"/>
    <s v="33AAECJ7900R1Z6"/>
    <s v="B2B"/>
    <s v="NCES INCOME"/>
    <s v="GE215020841943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199"/>
    <s v="JSW Renew Energy Ltd.,"/>
    <s v="33AAECJ7900R1Z6"/>
    <s v="B2B"/>
    <s v="NCES INCOME"/>
    <s v="GE215020851944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00"/>
    <s v="JSW Renew Energy Ltd.,"/>
    <s v="33AAECJ7900R1Z6"/>
    <s v="B2B"/>
    <s v="NCES INCOME"/>
    <s v="GE215020861945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01"/>
    <s v="JSW Renew Energy Ltd.,"/>
    <s v="33AAECJ7900R1Z6"/>
    <s v="B2B"/>
    <s v="NCES INCOME"/>
    <s v="GE215020871946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02"/>
    <s v="JSW Renew Energy Ltd.,"/>
    <s v="33AAECJ7900R1Z6"/>
    <s v="B2B"/>
    <s v="NCES INCOME"/>
    <s v="GE215020881947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03"/>
    <s v="JSW Renew Energy Ltd.,"/>
    <s v="33AAECJ7900R1Z6"/>
    <s v="B2B"/>
    <s v="NCES INCOME"/>
    <s v="GE215020891948"/>
    <d v="2025-05-08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04"/>
    <s v="JSW Renew Energy Ltd.,"/>
    <s v="33AAECJ7900R1Z6"/>
    <s v="B2B"/>
    <s v="NCES INCOME"/>
    <s v="GE215020901949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05"/>
    <s v="JSW Renew Energy Ltd.,"/>
    <s v="33AAECJ7900R1Z6"/>
    <s v="B2B"/>
    <s v="NCES INCOME"/>
    <s v="GE215020911950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06"/>
    <s v="JSW Renew Energy Ltd.,"/>
    <s v="33AAECJ7900R1Z6"/>
    <s v="B2B"/>
    <s v="NCES INCOME"/>
    <s v="GE215020921951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07"/>
    <s v="JSW Renew Energy Ltd.,"/>
    <s v="33AAECJ7900R1Z6"/>
    <s v="B2B"/>
    <s v="NCES INCOME"/>
    <s v="GE215020931952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08"/>
    <s v="JSW Renew Energy Ltd.,"/>
    <s v="33AAECJ7900R1Z6"/>
    <s v="B2B"/>
    <s v="NCES INCOME"/>
    <s v="GE215020941953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09"/>
    <s v="JSW Renew Energy Ltd.,"/>
    <s v="33AAECJ7900R1Z6"/>
    <s v="B2B"/>
    <s v="NCES INCOME"/>
    <s v="GE215020951954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10"/>
    <s v="JSW Renew Energy Ltd.,"/>
    <s v="33AAECJ7900R1Z6"/>
    <s v="B2B"/>
    <s v="NCES INCOME"/>
    <s v="GE215020961955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11"/>
    <s v="JSW Renew Energy Ltd.,"/>
    <s v="33AAECJ7900R1Z6"/>
    <s v="B2B"/>
    <s v="NCES INCOME"/>
    <s v="GE215020971956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12"/>
    <s v="JSW Renew Energy Ltd.,"/>
    <s v="33AAECJ7900R1Z6"/>
    <s v="B2B"/>
    <s v="NCES INCOME"/>
    <s v="GE215020981957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13"/>
    <s v="JSW Renew Energy Ltd.,"/>
    <s v="33AAECJ7900R1Z6"/>
    <s v="B2B"/>
    <s v="NCES INCOME"/>
    <s v="GE215020991958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14"/>
    <s v="JSW Renew Energy Ltd.,"/>
    <s v="33AAECJ7900R1Z6"/>
    <s v="B2B"/>
    <s v="NCES INCOME"/>
    <s v="GE215021001959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15"/>
    <s v="JSW Renew Energy Ltd.,"/>
    <s v="33AAECJ7900R1Z6"/>
    <s v="B2B"/>
    <s v="NCES INCOME"/>
    <s v="GE215021011960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16"/>
    <s v="JSW Renew Energy Ltd.,"/>
    <s v="33AAECJ7900R1Z6"/>
    <s v="B2B"/>
    <s v="NCES INCOME"/>
    <s v="GE215021021961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17"/>
    <s v="JSW Renew Energy Ltd.,"/>
    <s v="33AAECJ7900R1Z6"/>
    <s v="B2B"/>
    <s v="NCES INCOME"/>
    <s v="GE215021031962"/>
    <d v="2025-05-08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18"/>
    <s v="Arasfirma "/>
    <s v="33ACCFA8488N1ZU"/>
    <s v="B2B"/>
    <s v="NCES INCOME"/>
    <s v="GE215021041963"/>
    <d v="2025-05-0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219"/>
    <s v="Topaaz Industries"/>
    <s v="33AATFT9181E1ZP"/>
    <s v="B2B"/>
    <s v="NCES INCOME"/>
    <s v="GE215021051964"/>
    <d v="2025-05-0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220"/>
    <s v="VSS Solar Energy Pvt. Ltd.,"/>
    <s v="33AAJCV4048B1ZL"/>
    <s v="B2B"/>
    <s v="NCES INCOME"/>
    <s v="GE215021061965"/>
    <d v="2025-05-08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221"/>
    <s v="Karur Goldine Energy Pvt. Ltd.,"/>
    <s v="33AALCK6443R1ZU"/>
    <s v="B2B"/>
    <s v="NCES INCOME"/>
    <s v="GE215021071966"/>
    <d v="2025-05-0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222"/>
    <s v="VSS Solar Energy Pvt. Ltd.,"/>
    <s v="33AAJCV4048B1ZL"/>
    <s v="B2B"/>
    <s v="NCES INCOME"/>
    <s v="GE215021081967"/>
    <d v="2025-05-08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223"/>
    <s v="Karur Goldine Energy Pvt. Ltd.,"/>
    <s v="33AALCK6443R1ZU"/>
    <s v="B2B"/>
    <s v="NCES INCOME"/>
    <s v="GE215021091968"/>
    <d v="2025-05-0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224"/>
    <s v="AAA Textiles Pvt. Ltd.,"/>
    <s v="33AAGCA6199K1ZA"/>
    <s v="B2B"/>
    <s v="NCES INCOME"/>
    <s v="GE215021101969"/>
    <d v="2025-05-0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225"/>
    <s v="Cals Renewable Energy India Pvt. Ltd.,"/>
    <s v="33AAJCC9762B1ZP"/>
    <s v="B2B"/>
    <s v="NCES INCOME"/>
    <s v="GE215021111970"/>
    <d v="2025-05-0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226"/>
    <s v="Cals Renewable Energy India Pvt. Ltd.,"/>
    <s v="33AAJCC9762B1ZP"/>
    <s v="B2B"/>
    <s v="NCES INCOME"/>
    <s v="GE215021121971"/>
    <d v="2025-05-0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227"/>
    <s v="Cals Renewable Energy India Pvt. Ltd.,"/>
    <s v="33AAJCC9762B1ZP"/>
    <s v="B2B"/>
    <s v="NCES INCOME"/>
    <s v="GE215021131972"/>
    <d v="2025-05-0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228"/>
    <s v="Cals Renewable Energy India Pvt. Ltd.,"/>
    <s v="33AAJCC9762B1ZP"/>
    <s v="B2B"/>
    <s v="NCES INCOME"/>
    <s v="GE215021141973"/>
    <d v="2025-05-0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229"/>
    <s v="Indus TMT Industries Ltd.,"/>
    <s v="33AACCC5973B1ZZ"/>
    <s v="B2B"/>
    <s v="NCES INCOME"/>
    <s v="GE215021151974"/>
    <d v="2025-05-09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30"/>
    <s v="Seyad Cotton Mills Pvt. Ltd.,"/>
    <s v="33AADCS9550M1ZY"/>
    <s v="B2B"/>
    <s v="NCES INCOME"/>
    <s v="GE215021161975"/>
    <d v="2025-05-09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231"/>
    <s v="Seyad Cotton Mills Pvt. Ltd.,"/>
    <s v="33AADCS9550M1ZY"/>
    <s v="B2B"/>
    <s v="NCES INCOME"/>
    <s v="GE215021171976"/>
    <d v="2025-05-0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232"/>
    <s v="Seyad Cotton Mills Pvt. Ltd.,"/>
    <s v="33AADCS9550M1ZY"/>
    <s v="B2B"/>
    <s v="NCES INCOME"/>
    <s v="GE215021181977"/>
    <d v="2025-05-09T00:00:00"/>
    <s v="NCES INCOME"/>
    <n v="998599"/>
    <s v="NOS"/>
    <n v="1"/>
    <s v="CGST + SGST - 18%"/>
    <n v="21430"/>
    <m/>
    <n v="1928.7"/>
    <n v="1928.7"/>
    <m/>
    <m/>
    <n v="25287.4"/>
  </r>
  <r>
    <x v="0"/>
    <x v="7"/>
    <x v="7"/>
    <n v="233"/>
    <s v="Seyad Cotton Mills Pvt. Ltd.,"/>
    <s v="33AADCS9550M1ZY"/>
    <s v="B2B"/>
    <s v="NCES INCOME"/>
    <s v="GE215021191978"/>
    <d v="2025-05-09T00:00:00"/>
    <s v="NCES INCOME"/>
    <n v="998599"/>
    <s v="NOS"/>
    <n v="1"/>
    <s v="CGST + SGST - 18%"/>
    <n v="10715"/>
    <m/>
    <n v="964.35"/>
    <n v="964.35"/>
    <m/>
    <m/>
    <n v="12643.7"/>
  </r>
  <r>
    <x v="0"/>
    <x v="7"/>
    <x v="7"/>
    <n v="234"/>
    <s v="Seyad Cotton Mills Pvt. Ltd.,"/>
    <s v="33AADCS9550M1ZY"/>
    <s v="B2B"/>
    <s v="NCES INCOME"/>
    <s v="GE215021201979"/>
    <d v="2025-05-09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235"/>
    <s v="Seyad Cotton Mills Pvt. Ltd.,"/>
    <s v="33AADCS9550M1ZY"/>
    <s v="B2B"/>
    <s v="NCES INCOME"/>
    <s v="GE215021211980"/>
    <d v="2025-05-09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236"/>
    <s v="Seyad Cotton Mills Pvt. Ltd.,"/>
    <s v="33AADCS9550M1ZY"/>
    <s v="B2B"/>
    <s v="NCES INCOME"/>
    <s v="GE215021221981"/>
    <d v="2025-05-09T00:00:00"/>
    <s v="NCES INCOME"/>
    <n v="998599"/>
    <s v="NOS"/>
    <n v="1"/>
    <s v="CGST + SGST - 18%"/>
    <n v="150000"/>
    <m/>
    <n v="13500"/>
    <n v="13500"/>
    <m/>
    <m/>
    <n v="177000"/>
  </r>
  <r>
    <x v="0"/>
    <x v="7"/>
    <x v="7"/>
    <n v="237"/>
    <s v="Seyad Cotton Mills Pvt. Ltd.,"/>
    <s v="33AADCS9550M1ZY"/>
    <s v="B2B"/>
    <s v="NCES INCOME"/>
    <s v="GE215021231982"/>
    <d v="2025-05-09T00:00:00"/>
    <s v="NCES INCOME"/>
    <n v="998599"/>
    <s v="NOS"/>
    <n v="1"/>
    <s v="CGST + SGST - 18%"/>
    <n v="64290"/>
    <m/>
    <n v="5786.1"/>
    <n v="5786.1"/>
    <m/>
    <m/>
    <n v="75862.200000000012"/>
  </r>
  <r>
    <x v="0"/>
    <x v="7"/>
    <x v="7"/>
    <n v="238"/>
    <s v="Seyad Cotton Mills Pvt. Ltd.,"/>
    <s v="33AADCS9550M1ZY"/>
    <s v="B2B"/>
    <s v="NCES INCOME"/>
    <s v="GE215021241983"/>
    <d v="2025-05-09T00:00:00"/>
    <s v="NCES INCOME"/>
    <n v="998599"/>
    <s v="NOS"/>
    <n v="1"/>
    <s v="CGST + SGST - 18%"/>
    <n v="175000"/>
    <m/>
    <n v="15750"/>
    <n v="15750"/>
    <m/>
    <m/>
    <n v="206500"/>
  </r>
  <r>
    <x v="0"/>
    <x v="7"/>
    <x v="7"/>
    <n v="239"/>
    <s v="Madras Silks India Pvt. Ltd.,"/>
    <s v="33AACCT4954H1ZB"/>
    <s v="B2B"/>
    <s v="NCES INCOME"/>
    <s v="GE215021251984"/>
    <d v="2025-05-1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240"/>
    <s v="Asian Wind Energy Pvt. Ltd.,"/>
    <s v="33AAKCA8595R1ZO"/>
    <s v="B2B"/>
    <s v="NCES INCOME"/>
    <s v="GE215021261985"/>
    <d v="2025-05-1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241"/>
    <s v="Madras Silks India Pvt. Ltd.,"/>
    <s v="33AACCT4954H1ZB"/>
    <s v="B2B"/>
    <s v="NCES INCOME"/>
    <s v="GE215021271986"/>
    <d v="2025-05-1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242"/>
    <s v="Asian Wind Energy Pvt. Ltd.,"/>
    <s v="33AAKCA8595R1ZO"/>
    <s v="B2B"/>
    <s v="NCES INCOME"/>
    <s v="GE215021281987"/>
    <d v="2025-05-1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243"/>
    <s v="Anithaa Weaving Mill Pvt. Ltd.,"/>
    <s v="33AAFCA5624G1Z0"/>
    <s v="B2B"/>
    <s v="NCES INCOME"/>
    <s v="GE215021291988"/>
    <d v="2025-05-1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244"/>
    <s v="Indus TMT Industries Ltd.,"/>
    <s v="33AACCC5973B1ZZ"/>
    <s v="B2B"/>
    <s v="NCES INCOME"/>
    <s v="GE215021301989"/>
    <d v="2025-05-09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45"/>
    <s v="JSP Green Wind 1 Pvt. Ltd.,"/>
    <s v="07AAFCJ9753M1ZV"/>
    <s v="B2B"/>
    <s v="NCES INCOME"/>
    <s v="GE215021311990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46"/>
    <s v="JSP Green Wind 1 Pvt. Ltd.,"/>
    <s v="07AAFCJ9753M1ZV"/>
    <s v="B2B"/>
    <s v="NCES INCOME"/>
    <s v="GE215021321991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47"/>
    <s v="JSP Green Wind 1 Pvt. Ltd.,"/>
    <s v="07AAFCJ9753M1ZV"/>
    <s v="B2B"/>
    <s v="NCES INCOME"/>
    <s v="GE215021331992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48"/>
    <s v="JSP Green Wind 1 Pvt. Ltd.,"/>
    <s v="07AAFCJ9753M1ZV"/>
    <s v="B2B"/>
    <s v="NCES INCOME"/>
    <s v="GE215021341993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49"/>
    <s v="JSP Green Wind 1 Pvt. Ltd.,"/>
    <s v="07AAFCJ9753M1ZV"/>
    <s v="B2B"/>
    <s v="NCES INCOME"/>
    <s v="GE215021351994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0"/>
    <s v="JSP Green Wind 1 Pvt. Ltd.,"/>
    <s v="07AAFCJ9753M1ZV"/>
    <s v="B2B"/>
    <s v="NCES INCOME"/>
    <s v="GE215021361995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1"/>
    <s v="JSP Green Wind 1 Pvt. Ltd.,"/>
    <s v="07AAFCJ9753M1ZV"/>
    <s v="B2B"/>
    <s v="NCES INCOME"/>
    <s v="GE215021371996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2"/>
    <s v="JSP Green Wind 1 Pvt. Ltd.,"/>
    <s v="07AAFCJ9753M1ZV"/>
    <s v="B2B"/>
    <s v="NCES INCOME"/>
    <s v="GE215021381997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3"/>
    <s v="JSP Green Wind 1 Pvt. Ltd.,"/>
    <s v="07AAFCJ9753M1ZV"/>
    <s v="B2B"/>
    <s v="NCES INCOME"/>
    <s v="GE215021391998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4"/>
    <s v="JSP Green Wind 1 Pvt. Ltd.,"/>
    <s v="07AAFCJ9753M1ZV"/>
    <s v="B2B"/>
    <s v="NCES INCOME"/>
    <s v="GE215021401999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5"/>
    <s v="JSP Green Wind 1 Pvt. Ltd.,"/>
    <s v="07AAFCJ9753M1ZV"/>
    <s v="B2B"/>
    <s v="NCES INCOME"/>
    <s v="GE215021412000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6"/>
    <s v="JSP Green Wind 1 Pvt. Ltd.,"/>
    <s v="07AAFCJ9753M1ZV"/>
    <s v="B2B"/>
    <s v="NCES INCOME"/>
    <s v="GE215021422001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7"/>
    <s v="JSP Green Wind 1 Pvt. Ltd.,"/>
    <s v="07AAFCJ9753M1ZV"/>
    <s v="B2B"/>
    <s v="NCES INCOME"/>
    <s v="GE215021432002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8"/>
    <s v="JSP Green Wind 1 Pvt. Ltd.,"/>
    <s v="07AAFCJ9753M1ZV"/>
    <s v="B2B"/>
    <s v="NCES INCOME"/>
    <s v="GE215021442003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59"/>
    <s v="JSP Green Wind 1 Pvt. Ltd.,"/>
    <s v="07AAFCJ9753M1ZV"/>
    <s v="B2B"/>
    <s v="NCES INCOME"/>
    <s v="GE215021452004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60"/>
    <s v="JSP Green Wind 1 Pvt. Ltd.,"/>
    <s v="07AAFCJ9753M1ZV"/>
    <s v="B2B"/>
    <s v="NCES INCOME"/>
    <s v="GE215021462005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61"/>
    <s v="JSP Green Wind 1 Pvt. Ltd.,"/>
    <s v="07AAFCJ9753M1ZV"/>
    <s v="B2B"/>
    <s v="NCES INCOME"/>
    <s v="GE215021472006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62"/>
    <s v="JSP Green Wind 1 Pvt. Ltd.,"/>
    <s v="07AAFCJ9753M1ZV"/>
    <s v="B2B"/>
    <s v="NCES INCOME"/>
    <s v="GE215021482007"/>
    <d v="2025-05-12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63"/>
    <s v="JSP Green Wind 1 Pvt. Ltd.,"/>
    <s v="07AAFCJ9753M1ZV"/>
    <s v="B2B"/>
    <s v="NCES INCOME"/>
    <s v="GE215021492008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64"/>
    <s v="JSP Green Wind 1 Pvt. Ltd.,"/>
    <s v="07AAFCJ9753M1ZV"/>
    <s v="B2B"/>
    <s v="NCES INCOME"/>
    <s v="GE215021502009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65"/>
    <s v="JSP Green Wind 1 Pvt. Ltd.,"/>
    <s v="07AAFCJ9753M1ZV"/>
    <s v="B2B"/>
    <s v="NCES INCOME"/>
    <s v="GE215021512010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66"/>
    <s v="JSP Green Wind 1 Pvt. Ltd.,"/>
    <s v="07AAFCJ9753M1ZV"/>
    <s v="B2B"/>
    <s v="NCES INCOME"/>
    <s v="GE215021522011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67"/>
    <s v="JSP Green Wind 1 Pvt. Ltd.,"/>
    <s v="07AAFCJ9753M1ZV"/>
    <s v="B2B"/>
    <s v="NCES INCOME"/>
    <s v="GE215021532012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68"/>
    <s v="JSP Green Wind 1 Pvt. Ltd.,"/>
    <s v="07AAFCJ9753M1ZV"/>
    <s v="B2B"/>
    <s v="NCES INCOME"/>
    <s v="GE215021542013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69"/>
    <s v="JSP Green Wind 1 Pvt. Ltd.,"/>
    <s v="07AAFCJ9753M1ZV"/>
    <s v="B2B"/>
    <s v="NCES INCOME"/>
    <s v="GE215021552014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0"/>
    <s v="JSP Green Wind 1 Pvt. Ltd.,"/>
    <s v="07AAFCJ9753M1ZV"/>
    <s v="B2B"/>
    <s v="NCES INCOME"/>
    <s v="GE215021562015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1"/>
    <s v="JSP Green Wind 1 Pvt. Ltd.,"/>
    <s v="07AAFCJ9753M1ZV"/>
    <s v="B2B"/>
    <s v="NCES INCOME"/>
    <s v="GE215021572016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2"/>
    <s v="JSP Green Wind 1 Pvt. Ltd.,"/>
    <s v="07AAFCJ9753M1ZV"/>
    <s v="B2B"/>
    <s v="NCES INCOME"/>
    <s v="GE215021582017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3"/>
    <s v="JSP Green Wind 1 Pvt. Ltd.,"/>
    <s v="07AAFCJ9753M1ZV"/>
    <s v="B2B"/>
    <s v="NCES INCOME"/>
    <s v="GE215021592018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4"/>
    <s v="JSP Green Wind 1 Pvt. Ltd.,"/>
    <s v="07AAFCJ9753M1ZV"/>
    <s v="B2B"/>
    <s v="NCES INCOME"/>
    <s v="GE215021602019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5"/>
    <s v="JSP Green Wind 1 Pvt. Ltd.,"/>
    <s v="07AAFCJ9753M1ZV"/>
    <s v="B2B"/>
    <s v="NCES INCOME"/>
    <s v="GE215021612020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6"/>
    <s v="JSP Green Wind 1 Pvt. Ltd.,"/>
    <s v="07AAFCJ9753M1ZV"/>
    <s v="B2B"/>
    <s v="NCES INCOME"/>
    <s v="GE215021622021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7"/>
    <s v="JSP Green Wind 1 Pvt. Ltd.,"/>
    <s v="07AAFCJ9753M1ZV"/>
    <s v="B2B"/>
    <s v="NCES INCOME"/>
    <s v="GE215021632022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8"/>
    <s v="JSP Green Wind 1 Pvt. Ltd.,"/>
    <s v="07AAFCJ9753M1ZV"/>
    <s v="B2B"/>
    <s v="NCES INCOME"/>
    <s v="GE215021642023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79"/>
    <s v="JSP Green Wind 1 Pvt. Ltd.,"/>
    <s v="07AAFCJ9753M1ZV"/>
    <s v="B2B"/>
    <s v="NCES INCOME"/>
    <s v="GE215021652024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80"/>
    <s v="JSP Green Wind 1 Pvt. Ltd.,"/>
    <s v="07AAFCJ9753M1ZV"/>
    <s v="B2B"/>
    <s v="NCES INCOME"/>
    <s v="GE215021662025"/>
    <d v="2025-05-12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81"/>
    <s v="DMS Foundry"/>
    <s v="33AAMFD4429N1Z4"/>
    <s v="B2B"/>
    <s v="NCES INCOME"/>
    <s v="GE215021672026"/>
    <d v="2025-05-13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282"/>
    <s v="DMS Foundry"/>
    <s v="33AAMFD4429N1Z4"/>
    <s v="B2B"/>
    <s v="NCES INCOME"/>
    <s v="GE215021682027"/>
    <d v="2025-05-13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283"/>
    <s v="JSP Green Wind 1 Pvt. Ltd.,"/>
    <s v="07AAFCJ9753M1ZV"/>
    <s v="B2B"/>
    <s v="NCES INCOME"/>
    <s v="GE215021692028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84"/>
    <s v="JSP Green Wind 1 Pvt. Ltd.,"/>
    <s v="07AAFCJ9753M1ZV"/>
    <s v="B2B"/>
    <s v="NCES INCOME"/>
    <s v="GE215021702029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85"/>
    <s v="JSP Green Wind 1 Pvt. Ltd.,"/>
    <s v="07AAFCJ9753M1ZV"/>
    <s v="B2B"/>
    <s v="NCES INCOME"/>
    <s v="GE215021712030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86"/>
    <s v="JSP Green Wind 1 Pvt. Ltd.,"/>
    <s v="07AAFCJ9753M1ZV"/>
    <s v="B2B"/>
    <s v="NCES INCOME"/>
    <s v="GE215021722031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87"/>
    <s v="JSP Green Wind 1 Pvt. Ltd.,"/>
    <s v="07AAFCJ9753M1ZV"/>
    <s v="B2B"/>
    <s v="NCES INCOME"/>
    <s v="GE215021732032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88"/>
    <s v="JSP Green Wind 1 Pvt. Ltd.,"/>
    <s v="07AAFCJ9753M1ZV"/>
    <s v="B2B"/>
    <s v="NCES INCOME"/>
    <s v="GE215021742033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89"/>
    <s v="JSP Green Wind 1 Pvt. Ltd.,"/>
    <s v="07AAFCJ9753M1ZV"/>
    <s v="B2B"/>
    <s v="NCES INCOME"/>
    <s v="GE215021752034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90"/>
    <s v="JSP Green Wind 1 Pvt. Ltd.,"/>
    <s v="07AAFCJ9753M1ZV"/>
    <s v="B2B"/>
    <s v="NCES INCOME"/>
    <s v="GE215021762035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91"/>
    <s v="JSP Green Wind 1 Pvt. Ltd.,"/>
    <s v="07AAFCJ9753M1ZV"/>
    <s v="B2B"/>
    <s v="NCES INCOME"/>
    <s v="GE215021772036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92"/>
    <s v="JSP Green Wind 1 Pvt. Ltd.,"/>
    <s v="07AAFCJ9753M1ZV"/>
    <s v="B2B"/>
    <s v="NCES INCOME"/>
    <s v="GE215021782037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93"/>
    <s v="JSP Green Wind 1 Pvt. Ltd.,"/>
    <s v="07AAFCJ9753M1ZV"/>
    <s v="B2B"/>
    <s v="NCES INCOME"/>
    <s v="GE215021792038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94"/>
    <s v="JSP Green Wind 1 Pvt. Ltd.,"/>
    <s v="07AAFCJ9753M1ZV"/>
    <s v="B2B"/>
    <s v="NCES INCOME"/>
    <s v="GE215021802039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95"/>
    <s v="JSP Green Wind 1 Pvt. Ltd.,"/>
    <s v="07AAFCJ9753M1ZV"/>
    <s v="B2B"/>
    <s v="NCES INCOME"/>
    <s v="GE215021812040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296"/>
    <s v="JSP Green Wind 1 Pvt. Ltd.,"/>
    <s v="07AAFCJ9753M1ZV"/>
    <s v="B2B"/>
    <s v="NCES INCOME"/>
    <s v="GE215021822041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97"/>
    <s v="JSP Green Wind 1 Pvt. Ltd.,"/>
    <s v="07AAFCJ9753M1ZV"/>
    <s v="B2B"/>
    <s v="NCES INCOME"/>
    <s v="GE215021832042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98"/>
    <s v="JSP Green Wind 1 Pvt. Ltd.,"/>
    <s v="07AAFCJ9753M1ZV"/>
    <s v="B2B"/>
    <s v="NCES INCOME"/>
    <s v="GE215021842043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299"/>
    <s v="JSP Green Wind 1 Pvt. Ltd.,"/>
    <s v="07AAFCJ9753M1ZV"/>
    <s v="B2B"/>
    <s v="NCES INCOME"/>
    <s v="GE215021852044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0"/>
    <s v="JSP Green Wind 1 Pvt. Ltd.,"/>
    <s v="07AAFCJ9753M1ZV"/>
    <s v="B2B"/>
    <s v="NCES INCOME"/>
    <s v="GE215021862045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1"/>
    <s v="JSP Green Wind 1 Pvt. Ltd.,"/>
    <s v="07AAFCJ9753M1ZV"/>
    <s v="B2B"/>
    <s v="NCES INCOME"/>
    <s v="GE215021872046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2"/>
    <s v="JSP Green Wind 1 Pvt. Ltd.,"/>
    <s v="07AAFCJ9753M1ZV"/>
    <s v="B2B"/>
    <s v="NCES INCOME"/>
    <s v="GE215021882047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3"/>
    <s v="JSP Green Wind 1 Pvt. Ltd.,"/>
    <s v="07AAFCJ9753M1ZV"/>
    <s v="B2B"/>
    <s v="NCES INCOME"/>
    <s v="GE215021892048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4"/>
    <s v="JSP Green Wind 1 Pvt. Ltd.,"/>
    <s v="07AAFCJ9753M1ZV"/>
    <s v="B2B"/>
    <s v="NCES INCOME"/>
    <s v="GE215021902049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5"/>
    <s v="JSP Green Wind 1 Pvt. Ltd.,"/>
    <s v="07AAFCJ9753M1ZV"/>
    <s v="B2B"/>
    <s v="NCES INCOME"/>
    <s v="GE215021912050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6"/>
    <s v="JSP Green Wind 1 Pvt. Ltd.,"/>
    <s v="07AAFCJ9753M1ZV"/>
    <s v="B2B"/>
    <s v="NCES INCOME"/>
    <s v="GE215021922051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7"/>
    <s v="JSP Green Wind 1 Pvt. Ltd.,"/>
    <s v="07AAFCJ9753M1ZV"/>
    <s v="B2B"/>
    <s v="NCES INCOME"/>
    <s v="GE215021932052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8"/>
    <s v="JSP Green Wind 1 Pvt. Ltd.,"/>
    <s v="07AAFCJ9753M1ZV"/>
    <s v="B2B"/>
    <s v="NCES INCOME"/>
    <s v="GE215021942053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09"/>
    <s v="Greentek India Ltd.,"/>
    <s v="36AACCG9736C1ZM"/>
    <s v="B2B"/>
    <s v="NCES INCOME"/>
    <s v="GE215021952054"/>
    <d v="2025-05-13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10"/>
    <s v="Greentek India Ltd.,"/>
    <s v="36AACCG9736C1ZM"/>
    <s v="B2B"/>
    <s v="NCES INCOME"/>
    <s v="GE215021962055"/>
    <d v="2025-05-13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11"/>
    <s v="JSP Green Wind 1 Pvt. Ltd.,"/>
    <s v="07AAFCJ9753M1ZV"/>
    <s v="B2B"/>
    <s v="NCES INCOME"/>
    <s v="GE215021972056"/>
    <d v="2025-05-13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12"/>
    <s v="JSP Green Wind 1 Pvt. Ltd.,"/>
    <s v="07AAFCJ9753M1ZV"/>
    <s v="B2B"/>
    <s v="NCES INCOME"/>
    <s v="GE215021982057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13"/>
    <s v="JSP Green Wind 1 Pvt. Ltd.,"/>
    <s v="07AAFCJ9753M1ZV"/>
    <s v="B2B"/>
    <s v="NCES INCOME"/>
    <s v="GE215021992058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14"/>
    <s v="JSP Green Wind 1 Pvt. Ltd.,"/>
    <s v="07AAFCJ9753M1ZV"/>
    <s v="B2B"/>
    <s v="NCES INCOME"/>
    <s v="GE215022002059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15"/>
    <s v="JSP Green Wind 1 Pvt. Ltd.,"/>
    <s v="07AAFCJ9753M1ZV"/>
    <s v="B2B"/>
    <s v="NCES INCOME"/>
    <s v="GE215022012060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16"/>
    <s v="JSP Green Wind 1 Pvt. Ltd.,"/>
    <s v="07AAFCJ9753M1ZV"/>
    <s v="B2B"/>
    <s v="NCES INCOME"/>
    <s v="GE215022022061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17"/>
    <s v="JSP Green Wind 1 Pvt. Ltd.,"/>
    <s v="07AAFCJ9753M1ZV"/>
    <s v="B2B"/>
    <s v="NCES INCOME"/>
    <s v="GE215022032062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18"/>
    <s v="JSP Green Wind 1 Pvt. Ltd.,"/>
    <s v="07AAFCJ9753M1ZV"/>
    <s v="B2B"/>
    <s v="NCES INCOME"/>
    <s v="GE215022042063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19"/>
    <s v="JSP Green Wind 1 Pvt. Ltd.,"/>
    <s v="07AAFCJ9753M1ZV"/>
    <s v="B2B"/>
    <s v="NCES INCOME"/>
    <s v="GE215022052064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20"/>
    <s v="JSP Green Wind 1 Pvt. Ltd.,"/>
    <s v="07AAFCJ9753M1ZV"/>
    <s v="B2B"/>
    <s v="NCES INCOME"/>
    <s v="GE215022062065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21"/>
    <s v="JSP Green Wind 1 Pvt. Ltd.,"/>
    <s v="07AAFCJ9753M1ZV"/>
    <s v="B2B"/>
    <s v="NCES INCOME"/>
    <s v="GE215022072066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22"/>
    <s v="JSP Green Wind 1 Pvt. Ltd.,"/>
    <s v="07AAFCJ9753M1ZV"/>
    <s v="B2B"/>
    <s v="NCES INCOME"/>
    <s v="GE215022082067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23"/>
    <s v="JSP Green Wind 1 Pvt. Ltd.,"/>
    <s v="07AAFCJ9753M1ZV"/>
    <s v="B2B"/>
    <s v="NCES INCOME"/>
    <s v="GE215022092068"/>
    <d v="2025-05-14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24"/>
    <s v="JSP Green Wind 1 Pvt. Ltd.,"/>
    <s v="07AAFCJ9753M1ZV"/>
    <s v="B2B"/>
    <s v="NCES INCOME"/>
    <s v="GE215022102069"/>
    <d v="2025-05-13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25"/>
    <s v="JSP Green Wind 1 Pvt. Ltd.,"/>
    <s v="07AAFCJ9753M1ZV"/>
    <s v="B2B"/>
    <s v="NCES INCOME"/>
    <s v="GE215022112070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26"/>
    <s v="JSP Green Wind 1 Pvt. Ltd.,"/>
    <s v="07AAFCJ9753M1ZV"/>
    <s v="B2B"/>
    <s v="NCES INCOME"/>
    <s v="GE215022122071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27"/>
    <s v="JSP Green Wind 1 Pvt. Ltd.,"/>
    <s v="07AAFCJ9753M1ZV"/>
    <s v="B2B"/>
    <s v="NCES INCOME"/>
    <s v="GE215022132072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28"/>
    <s v="JSP Green Wind 1 Pvt. Ltd.,"/>
    <s v="07AAFCJ9753M1ZV"/>
    <s v="B2B"/>
    <s v="NCES INCOME"/>
    <s v="GE215022142073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29"/>
    <s v="JSP Green Wind 1 Pvt. Ltd.,"/>
    <s v="07AAFCJ9753M1ZV"/>
    <s v="B2B"/>
    <s v="NCES INCOME"/>
    <s v="GE215022152074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30"/>
    <s v="JSP Green Wind 1 Pvt. Ltd.,"/>
    <s v="07AAFCJ9753M1ZV"/>
    <s v="B2B"/>
    <s v="NCES INCOME"/>
    <s v="GE215022162075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31"/>
    <s v="JSP Green Wind 1 Pvt. Ltd.,"/>
    <s v="07AAFCJ9753M1ZV"/>
    <s v="B2B"/>
    <s v="NCES INCOME"/>
    <s v="GE215022172076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32"/>
    <s v="JSP Green Wind 1 Pvt. Ltd.,"/>
    <s v="07AAFCJ9753M1ZV"/>
    <s v="B2B"/>
    <s v="NCES INCOME"/>
    <s v="GE215022182077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33"/>
    <s v="JSP Green Wind 1 Pvt. Ltd.,"/>
    <s v="07AAFCJ9753M1ZV"/>
    <s v="B2B"/>
    <s v="NCES INCOME"/>
    <s v="GE215022192078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34"/>
    <s v="JSP Green Wind 1 Pvt. Ltd.,"/>
    <s v="07AAFCJ9753M1ZV"/>
    <s v="B2B"/>
    <s v="NCES INCOME"/>
    <s v="GE215022202079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35"/>
    <s v="JSP Green Wind 1 Pvt. Ltd.,"/>
    <s v="07AAFCJ9753M1ZV"/>
    <s v="B2B"/>
    <s v="NCES INCOME"/>
    <s v="GE215022212080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36"/>
    <s v="JSP Green Wind 1 Pvt. Ltd.,"/>
    <s v="07AAFCJ9753M1ZV"/>
    <s v="B2B"/>
    <s v="NCES INCOME"/>
    <s v="GE215022222081"/>
    <d v="2025-05-14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37"/>
    <s v="Sri Steel Industries"/>
    <s v="33ABMFS0139F1ZD"/>
    <s v="B2B"/>
    <s v="NCES INCOME"/>
    <s v="GE215022232082"/>
    <d v="2025-05-14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38"/>
    <s v="Sri Steel Industries"/>
    <s v="33ABMFS0139F1ZD"/>
    <s v="B2B"/>
    <s v="NCES INCOME"/>
    <s v="GE215022242083"/>
    <d v="2025-05-14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39"/>
    <s v="Vidur Renewable Energies Pvt. Ltd.,"/>
    <s v="33AAJCV8919K1ZQ"/>
    <s v="B2B"/>
    <s v="NCES INCOME"/>
    <s v="GE215022252084"/>
    <d v="2025-05-16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40"/>
    <s v="JSP Green Wind 1 Pvt. Ltd.,"/>
    <s v="07AAFCJ9753M1ZV"/>
    <s v="B2B"/>
    <s v="NCES INCOME"/>
    <s v="GE215022262085"/>
    <d v="2025-05-16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41"/>
    <s v="JSP Green Wind 1 Pvt. Ltd.,"/>
    <s v="07AAFCJ9753M1ZV"/>
    <s v="B2B"/>
    <s v="NCES INCOME"/>
    <s v="GE215022272086"/>
    <d v="2025-05-16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42"/>
    <s v="Suntastic Engineering Pvt. Ltd.,"/>
    <s v="33AAXCS4958B1ZZ"/>
    <s v="B2B"/>
    <s v="NCES INCOME"/>
    <s v="GE215022282087"/>
    <d v="2025-05-16T00:00:00"/>
    <s v="NCES INCOME"/>
    <n v="998599"/>
    <s v="NOS"/>
    <n v="1"/>
    <s v="CGST + SGST - 18%"/>
    <n v="174900"/>
    <m/>
    <n v="15741"/>
    <n v="15741"/>
    <m/>
    <m/>
    <n v="206382"/>
  </r>
  <r>
    <x v="0"/>
    <x v="7"/>
    <x v="7"/>
    <n v="343"/>
    <s v="MGM Diamond Beach Resorts Pvt. Ltd.,"/>
    <s v="33AAACM5270F1ZT"/>
    <s v="B2B"/>
    <s v="NCES INCOME"/>
    <s v="GE215022292088"/>
    <d v="2025-05-1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44"/>
    <s v="Maharishi Power Projects"/>
    <s v="33ABSFM7002P1ZS"/>
    <s v="B2B"/>
    <s v="NCES INCOME"/>
    <s v="GE215022302089"/>
    <d v="2025-05-1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45"/>
    <s v="Green Infra Wind Farms Ltd.,"/>
    <s v="33AADCG2998K1Z8"/>
    <s v="B2B"/>
    <s v="NCES INCOME"/>
    <s v="GE215022312090"/>
    <d v="2025-05-16T00:00:00"/>
    <s v="NCES INCOME"/>
    <n v="998599"/>
    <s v="NOS"/>
    <n v="1"/>
    <s v="CGST + SGST - 18%"/>
    <n v="400000"/>
    <m/>
    <n v="36000"/>
    <n v="36000"/>
    <m/>
    <m/>
    <n v="472000"/>
  </r>
  <r>
    <x v="0"/>
    <x v="7"/>
    <x v="7"/>
    <n v="346"/>
    <s v="Green Infra Wind Energy Generation Ltd."/>
    <s v="33AAECG3408R1ZE"/>
    <s v="B2B"/>
    <s v="NCES INCOME"/>
    <s v="GE215022322091"/>
    <d v="2025-05-16T00:00:00"/>
    <s v="NCES INCOME"/>
    <n v="998599"/>
    <s v="NOS"/>
    <n v="1"/>
    <s v="CGST + SGST - 18%"/>
    <n v="175000"/>
    <m/>
    <n v="15750"/>
    <n v="15750"/>
    <m/>
    <m/>
    <n v="206500"/>
  </r>
  <r>
    <x v="0"/>
    <x v="7"/>
    <x v="7"/>
    <n v="347"/>
    <s v="Puresol Energy,"/>
    <s v="33ABWPL0648L1Z6"/>
    <s v="B2B"/>
    <s v="NCES INCOME"/>
    <s v="GE215022332092"/>
    <d v="2025-05-1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48"/>
    <s v="Energy Man Power Technologies India Pvt. Ltd.,"/>
    <s v="33AAECE4357P1ZA"/>
    <s v="B2B"/>
    <s v="NCES INCOME"/>
    <s v="GE215022342093"/>
    <d v="2025-05-1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49"/>
    <s v="Ragupathy Green Energy Pvt. Ltd.,"/>
    <s v="33AAOCR4229F1ZD"/>
    <s v="B2B"/>
    <s v="NCES INCOME"/>
    <s v="GE215022352094"/>
    <d v="2025-05-1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50"/>
    <s v="Kondaas Automation Pvt. Ltd.,"/>
    <s v="33AAACK7337F1ZR"/>
    <s v="B2B"/>
    <s v="NCES INCOME"/>
    <s v="GE215022362095"/>
    <d v="2025-05-1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51"/>
    <s v="Solar Concepts"/>
    <s v="33AEBFS9254B1Z8"/>
    <s v="B2B"/>
    <s v="NCES INCOME"/>
    <s v="GE215022372096"/>
    <d v="2025-05-1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52"/>
    <s v="Lable Renwable Energy Pvt. Ltd.,"/>
    <s v="33AAGCL1291H1ZN"/>
    <s v="B2B"/>
    <s v="NCES INCOME"/>
    <s v="GE215022382097"/>
    <d v="2025-05-1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53"/>
    <s v="Puresol Energy,"/>
    <s v="33ABWPL0648L1Z6"/>
    <s v="B2B"/>
    <s v="NCES INCOME"/>
    <s v="GE215022392098"/>
    <d v="2025-05-1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54"/>
    <s v="Ragupathy Green Energy Pvt. Ltd.,"/>
    <s v="33AAOCR4229F1ZD"/>
    <s v="B2B"/>
    <s v="NCES INCOME"/>
    <s v="GE215022402099"/>
    <d v="2025-05-1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55"/>
    <s v="Kondaas Automation Pvt. Ltd.,"/>
    <s v="33AAACK7337F1ZR"/>
    <s v="B2B"/>
    <s v="NCES INCOME"/>
    <s v="GE215022412100"/>
    <d v="2025-05-1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56"/>
    <s v="Solar Concepts"/>
    <s v="33AEBFS9254B1Z8"/>
    <s v="B2B"/>
    <s v="NCES INCOME"/>
    <s v="GE215022422101"/>
    <d v="2025-05-1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57"/>
    <s v="Lable Renwable Energy Pvt. Ltd.,"/>
    <s v="33AAGCL1291H1ZN"/>
    <s v="B2B"/>
    <s v="NCES INCOME"/>
    <s v="GE215022432102"/>
    <d v="2025-05-1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58"/>
    <s v="Dharanidara Spinning Mills Pvt. Ltd.,"/>
    <s v="33AAACD7942F1ZV"/>
    <s v="B2B"/>
    <s v="NCES INCOME"/>
    <s v="GE215022442103"/>
    <d v="2025-05-1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59"/>
    <s v="SSA Castings India Pvt. Ltd.,"/>
    <s v="33AAKCS9336C1ZC"/>
    <s v="B2B"/>
    <s v="NCES INCOME"/>
    <s v="GE215022452104"/>
    <d v="2025-05-1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60"/>
    <s v="Dharanidara Spinning Mills Pvt. Ltd.,"/>
    <s v="33AAACD7942F1ZV"/>
    <s v="B2B"/>
    <s v="NCES INCOME"/>
    <s v="GE215022462105"/>
    <d v="2025-05-1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61"/>
    <s v="SSA Castings India Pvt. Ltd.,"/>
    <s v="33AAKCS9336C1ZC"/>
    <s v="B2B"/>
    <s v="NCES INCOME"/>
    <s v="GE215022472106"/>
    <d v="2025-05-1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62"/>
    <s v="Refra Energy India Pvt. Ltd.,"/>
    <s v="33AAICR5893B1ZB"/>
    <s v="B2B"/>
    <s v="NCES INCOME"/>
    <s v="GE215022482107"/>
    <d v="2025-05-19T00:00:00"/>
    <s v="NCES INCOME"/>
    <n v="998599"/>
    <s v="NOS"/>
    <n v="1"/>
    <s v="CGST + SGST - 18%"/>
    <n v="500000"/>
    <m/>
    <n v="45000"/>
    <n v="45000"/>
    <m/>
    <m/>
    <n v="590000"/>
  </r>
  <r>
    <x v="0"/>
    <x v="7"/>
    <x v="7"/>
    <n v="363"/>
    <s v="Refra Energy India Pvt. Ltd.,"/>
    <s v="33AAICR5893B1ZB"/>
    <s v="B2B"/>
    <s v="NCES INCOME"/>
    <s v="GE215022492108"/>
    <d v="2025-05-19T00:00:00"/>
    <s v="NCES INCOME"/>
    <n v="998599"/>
    <s v="NOS"/>
    <n v="1"/>
    <s v="CGST + SGST - 18%"/>
    <n v="500000"/>
    <m/>
    <n v="45000"/>
    <n v="45000"/>
    <m/>
    <m/>
    <n v="590000"/>
  </r>
  <r>
    <x v="0"/>
    <x v="7"/>
    <x v="7"/>
    <n v="364"/>
    <s v="Refra Energy India Pvt. Ltd.,"/>
    <s v="33AAICR5893B1ZB"/>
    <s v="B2B"/>
    <s v="NCES INCOME"/>
    <s v="GE215022502109"/>
    <d v="2025-05-1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65"/>
    <s v="Refra Energy India Pvt. Ltd.,"/>
    <s v="33AAICR5893B1ZB"/>
    <s v="B2B"/>
    <s v="NCES INCOME"/>
    <s v="GE215022512110"/>
    <d v="2025-05-1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66"/>
    <s v="Mohan Mushroom Farms,"/>
    <s v="33ABCFM1921F1ZT"/>
    <s v="B2B"/>
    <s v="NCES INCOME"/>
    <s v="GE215022522111"/>
    <d v="2025-05-19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367"/>
    <s v="Mohan Mushroom Farms,"/>
    <s v="33ABCFM1921F1ZT"/>
    <s v="B2B"/>
    <s v="NCES INCOME"/>
    <s v="GE215022532112"/>
    <d v="2025-05-1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68"/>
    <s v="Taran Green Energy Pvt. Ltd.,"/>
    <s v="33AAFCT1628R1ZY"/>
    <s v="B2B"/>
    <s v="NCES INCOME"/>
    <s v="GE215022542113"/>
    <d v="2025-05-1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69"/>
    <s v="Dharanidara Spinning Mills Pvt. Ltd.,"/>
    <s v="33AAACD7942F1ZV"/>
    <s v="B2B"/>
    <s v="NCES INCOME"/>
    <s v="GE215022552114"/>
    <d v="2025-05-1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70"/>
    <s v="Dharanidara Spinning Mills Pvt. Ltd.,"/>
    <s v="33AAACD7942F1ZV"/>
    <s v="B2B"/>
    <s v="NCES INCOME"/>
    <s v="GE215022562115"/>
    <d v="2025-05-1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71"/>
    <s v="Aditya Rays Power Pvt. Ltd.,"/>
    <s v="33AAUCA0097L1Z9"/>
    <s v="B2B"/>
    <s v="NCES INCOME"/>
    <s v="GE215022572116"/>
    <d v="2025-05-1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72"/>
    <s v="PSC &amp; Sons Charities Metallurgy And Foundry Division"/>
    <s v="33AAATP2881N2Z6"/>
    <s v="B2B"/>
    <s v="NCES INCOME"/>
    <s v="GE215022582117"/>
    <d v="2025-05-20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373"/>
    <s v="Blue Breeze Enterprise"/>
    <s v="33AAEFB1784G1ZP"/>
    <s v="B2B"/>
    <s v="NCES INCOME"/>
    <s v="GE215022592118"/>
    <d v="2025-05-2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74"/>
    <s v="NBV Energy Pvt. Ltd.,"/>
    <s v="33AAJCN2924Q1Z1"/>
    <s v="B2B"/>
    <s v="NCES INCOME"/>
    <s v="GE215022602119"/>
    <d v="2025-05-2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75"/>
    <s v="Prathyusha Power Gen. Pvt. Ltd.,"/>
    <s v="33AADCP1527F1ZV"/>
    <s v="B2B"/>
    <s v="NCES INCOME"/>
    <s v="GE215022612120"/>
    <d v="2025-05-20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376"/>
    <s v="Manvantara Infra Pvt. Ltd.,"/>
    <s v="33AARCM5143N1ZZ"/>
    <s v="B2B"/>
    <s v="NCES INCOME"/>
    <s v="GE215022622121"/>
    <d v="2025-05-20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377"/>
    <s v="PC Duraisamy"/>
    <s v="33ADDPD3558L2ZL"/>
    <s v="B2B"/>
    <s v="NCES INCOME"/>
    <s v="GE215022632122"/>
    <d v="2025-05-2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78"/>
    <s v="PN Energy"/>
    <s v="33AAYFP3029N1ZM"/>
    <s v="B2B"/>
    <s v="NCES INCOME"/>
    <s v="GE215022642123"/>
    <d v="2025-05-20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379"/>
    <s v="Blue Breeze Enterprise"/>
    <s v="33AAEFB1784G1ZP"/>
    <s v="B2B"/>
    <s v="NCES INCOME"/>
    <s v="GE215022652124"/>
    <d v="2025-05-2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80"/>
    <s v="Blue Breeze Enterprise"/>
    <s v="33AAEFB1784G1ZP"/>
    <s v="B2B"/>
    <s v="NCES INCOME"/>
    <s v="GE215022662125"/>
    <d v="2025-05-2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81"/>
    <s v="CEE BEE Universe Pvt. Ltd.,"/>
    <s v="33AALCC9882G1Z8"/>
    <s v="B2B"/>
    <s v="NCES INCOME"/>
    <s v="GE215022672126"/>
    <d v="2025-05-20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82"/>
    <s v="CEE BEE Universe Pvt. Ltd.,"/>
    <s v="33AALCC9882G1Z8"/>
    <s v="B2B"/>
    <s v="NCES INCOME"/>
    <s v="GE215022682127"/>
    <d v="2025-05-20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83"/>
    <s v="Oil and Natural Gas Corporation Ltd.,"/>
    <s v="33AAACO1598A1ZU"/>
    <s v="B2B"/>
    <s v="NCES INCOME"/>
    <s v="GE215022692128"/>
    <d v="2025-05-21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84"/>
    <s v="Oil and Natural Gas Corporation Ltd.,"/>
    <s v="33AAACO1598A1ZU"/>
    <s v="B2B"/>
    <s v="NCES INCOME"/>
    <s v="GE215022702129"/>
    <d v="2025-05-21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385"/>
    <s v="Gee Yess India Engineering"/>
    <s v="33AAICG1034H1Z1"/>
    <s v="B2B"/>
    <s v="NCES INCOME"/>
    <s v="GE215022712130"/>
    <d v="2025-05-2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86"/>
    <s v="Green Infra Wind Power Projects Ltd.,"/>
    <s v="33AAECG3407A1ZE"/>
    <s v="B2B"/>
    <s v="NCES INCOME"/>
    <s v="GE215022722131"/>
    <d v="2025-05-21T00:00:00"/>
    <s v="NCES INCOME"/>
    <n v="998599"/>
    <s v="NOS"/>
    <n v="1"/>
    <s v="CGST + SGST - 18%"/>
    <n v="400000"/>
    <m/>
    <n v="36000"/>
    <n v="36000"/>
    <m/>
    <m/>
    <n v="472000"/>
  </r>
  <r>
    <x v="0"/>
    <x v="7"/>
    <x v="7"/>
    <n v="387"/>
    <s v="LILAC Ecoenergy Pvt. Ltd"/>
    <s v="33AAECL5165G1ZM"/>
    <s v="B2B"/>
    <s v="NCES INCOME"/>
    <s v="GE215022732132"/>
    <d v="2025-05-21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88"/>
    <s v="LILAC Ecoenergy Pvt. Ltd"/>
    <s v="33AAECL5165G1ZM"/>
    <s v="B2B"/>
    <s v="NCES INCOME"/>
    <s v="GE215022742133"/>
    <d v="2025-05-21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89"/>
    <s v="Thangamman Fashions Pvt. Ltd.,"/>
    <s v="33AAKCT3706B2ZQ"/>
    <s v="B2B"/>
    <s v="NCES INCOME"/>
    <s v="GE215022752134"/>
    <d v="2025-05-2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90"/>
    <s v="Pattara Power Projects Pvt. Ltd.,"/>
    <s v="33AAECP7103Q1Z7"/>
    <s v="B2B"/>
    <s v="NCES INCOME"/>
    <s v="GE215022762135"/>
    <d v="2025-05-2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91"/>
    <s v="Spencer Renewable Energy Pvt. Ltd.,"/>
    <s v="33ABLCS5869E1ZZ"/>
    <s v="B2B"/>
    <s v="NCES INCOME"/>
    <s v="GE215022772136"/>
    <d v="2025-05-2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92"/>
    <s v="Krishna Green Tech Pvt. Ltd.,"/>
    <s v="33AAGCK8608P1Z0"/>
    <s v="B2B"/>
    <s v="NCES INCOME"/>
    <s v="GE215022782137"/>
    <d v="2025-05-21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393"/>
    <s v="Amokha Green Energy Pvt. Ltd.,"/>
    <s v="33ABACA2337E1ZB"/>
    <s v="B2B"/>
    <s v="NCES INCOME"/>
    <s v="GE215022792138"/>
    <d v="2025-05-2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94"/>
    <s v="Amirthaa Green Infra Pvt. Ltd.,"/>
    <s v="33AAKCA5018R1ZC"/>
    <s v="B2B"/>
    <s v="NCES INCOME"/>
    <s v="GE215022802139"/>
    <d v="2025-05-2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395"/>
    <s v="San Power Generation Transmission Pvt. Ltd.,"/>
    <s v="33ABDCS0041A1Z9"/>
    <s v="B2B"/>
    <s v="NCES INCOME"/>
    <s v="GE215022812140"/>
    <d v="2025-05-21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396"/>
    <s v="LILAC Ecoenergy Pvt. Ltd"/>
    <s v="33AAECL5165G1ZM"/>
    <s v="B2B"/>
    <s v="NCES INCOME"/>
    <s v="GE215022822141"/>
    <d v="2025-05-21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397"/>
    <s v="LILAC Ecoenergy Pvt. Ltd"/>
    <s v="33AAECL5165G1ZM"/>
    <s v="B2B"/>
    <s v="NCES INCOME"/>
    <s v="GE215022832142"/>
    <d v="2025-05-21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398"/>
    <s v="Selva Ganapathy Textiles"/>
    <s v="33AADFS7115H1ZE"/>
    <s v="B2B"/>
    <s v="NCES INCOME"/>
    <s v="GE215022842143"/>
    <d v="2025-05-21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399"/>
    <s v="Krishna Green Tech Pvt. Ltd.,"/>
    <s v="33ABLCS9759F1ZS"/>
    <s v="B2B"/>
    <s v="NCES INCOME"/>
    <s v="GE215022852144"/>
    <d v="2025-05-22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00"/>
    <s v="Secan Energy Solution Pvt. Ltd,"/>
    <s v="33ABACS6208G1ZN"/>
    <s v="B2B"/>
    <s v="NCES INCOME"/>
    <s v="GE215022862145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01"/>
    <s v="Amirthaa Green Infra Pvt. Ltd.,"/>
    <s v="33AAKCA5018R1ZC"/>
    <s v="B2B"/>
    <s v="NCES INCOME"/>
    <s v="GE215022872146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02"/>
    <s v="Atlas Export Enterprises"/>
    <s v="33AAAFA4788R1ZX"/>
    <s v="B2B"/>
    <s v="NCES INCOME"/>
    <s v="GE215022882147"/>
    <d v="2025-05-22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03"/>
    <s v="Sarvesh Solar Power Pvt. Ltd.,"/>
    <s v="33ABHCS3777R1ZH"/>
    <s v="B2B"/>
    <s v="NCES INCOME"/>
    <s v="GE215022892148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04"/>
    <s v="Amirthaa Green Infra Pvt. Ltd.,"/>
    <s v="33AAKCA5018R1ZC"/>
    <s v="B2B"/>
    <s v="NCES INCOME"/>
    <s v="GE215023062165"/>
    <d v="2025-05-2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405"/>
    <s v="Amirthaa Green Infra Pvt. Ltd.,"/>
    <s v="33AAKCA5018R1ZC"/>
    <s v="B2B"/>
    <s v="NCES INCOME"/>
    <s v="GE215023072166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06"/>
    <s v="Nillam Wind Farms Pvt. Ltd.,"/>
    <s v="33AAICN8117G1ZI"/>
    <s v="B2B"/>
    <s v="NCES INCOME"/>
    <s v="GE215023082167"/>
    <d v="2025-05-22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407"/>
    <s v="Nillam Wind Farms Pvt. Ltd.,"/>
    <s v="33AAICN8117G1ZI"/>
    <s v="B2B"/>
    <s v="NCES INCOME"/>
    <s v="GE215023092168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08"/>
    <s v="VC Green Energy Pvt. Ltd.,"/>
    <s v="33AAICV1902F1ZP"/>
    <s v="B2B"/>
    <s v="NCES INCOME"/>
    <s v="GE215023102169"/>
    <d v="2025-05-2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409"/>
    <s v="Kamal Spintex Pvt. Ltd.,"/>
    <s v="33AAKCK1207A1ZA"/>
    <s v="B2B"/>
    <s v="NCES INCOME"/>
    <s v="GE215023112170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10"/>
    <s v="AGI Wind Energy,"/>
    <s v="33ABWFA1476F1ZB"/>
    <s v="B2B"/>
    <s v="NCES INCOME"/>
    <s v="GE215023122171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11"/>
    <s v="AGI Wind Energy,"/>
    <s v="33ABWFA1476F1ZB"/>
    <s v="B2B"/>
    <s v="NCES INCOME"/>
    <s v="GE215023132172"/>
    <d v="2025-05-22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12"/>
    <s v="Ari Prasadh Spinners Pvt.Ltd.,"/>
    <s v="33AAXCA1397C1ZK"/>
    <s v="B2B"/>
    <s v="NCES INCOME"/>
    <s v="GE215023142173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13"/>
    <s v="Ari Prasadh Spinners Pvt.Ltd.,"/>
    <s v="33AAXCA1397C1ZK"/>
    <s v="B2B"/>
    <s v="NCES INCOME"/>
    <s v="GE215023152174"/>
    <d v="2025-05-22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14"/>
    <s v="AVR Mills Pvt. Ltd.,"/>
    <s v="33AAGCA9714Q1Z7"/>
    <s v="B2B"/>
    <s v="NCES INCOME"/>
    <s v="GE215023162175"/>
    <d v="2025-05-2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415"/>
    <s v="AVR Mills Pvt. Ltd.,"/>
    <s v="33AAGCA9714Q1Z7"/>
    <s v="B2B"/>
    <s v="NCES INCOME"/>
    <s v="GE215023172176"/>
    <d v="2025-05-2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416"/>
    <s v="AVR Mills Pvt. Ltd.,"/>
    <s v="33AAGCA9714Q1Z7"/>
    <s v="B2B"/>
    <s v="NCES INCOME"/>
    <s v="GE215023182177"/>
    <d v="2025-05-2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417"/>
    <s v="AVR Mills Pvt. Ltd.,"/>
    <s v="33AAGCA9714Q1Z7"/>
    <s v="B2B"/>
    <s v="NCES INCOME"/>
    <s v="GE215023192178"/>
    <d v="2025-05-2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418"/>
    <s v="Prakash Silks &amp; Sarees Pvt. Ltd.,"/>
    <s v="33AAHCP5774A1ZK"/>
    <s v="B2B"/>
    <s v="NCES INCOME"/>
    <s v="GE215023202179"/>
    <d v="2025-05-23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19"/>
    <s v="Knitcare"/>
    <s v="33AAHFK8341H1ZC"/>
    <s v="B2B"/>
    <s v="NCES INCOME"/>
    <s v="GE215023212180"/>
    <d v="2025-05-23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20"/>
    <s v="Knitcare"/>
    <s v="33AAHFK8341H1ZC"/>
    <s v="B2B"/>
    <s v="NCES INCOME"/>
    <s v="GE215023222181"/>
    <d v="2025-05-23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21"/>
    <s v="KMS Renewables pvt. Ltd.,"/>
    <s v="33AAKCK7561M1Z0"/>
    <s v="B2B"/>
    <s v="NCES INCOME"/>
    <s v="GE215023232182"/>
    <d v="2025-05-23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22"/>
    <s v="VKA Wind Powers Pvt. Ltd.,"/>
    <s v="33AAJCV5356J1ZZ"/>
    <s v="B2B"/>
    <s v="NCES INCOME"/>
    <s v="GE215023242183"/>
    <d v="2025-05-23T00:00:00"/>
    <s v="NCES INCOME"/>
    <n v="998599"/>
    <s v="NOS"/>
    <n v="1"/>
    <s v="CGST + SGST - 18%"/>
    <n v="300000"/>
    <m/>
    <n v="27000"/>
    <n v="27000"/>
    <m/>
    <m/>
    <n v="354000"/>
  </r>
  <r>
    <x v="0"/>
    <x v="7"/>
    <x v="7"/>
    <n v="423"/>
    <s v="VKA Wind Powers Pvt. Ltd.,"/>
    <s v="33AAJCV5356J1ZZ"/>
    <s v="B2B"/>
    <s v="NCES INCOME"/>
    <s v="GE215023252184"/>
    <d v="2025-05-23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24"/>
    <s v="Secan Natural Energy &amp;Resources Pvt. Ltd.,"/>
    <s v="33ABLCS9040F1ZA"/>
    <s v="B2B"/>
    <s v="NCES INCOME"/>
    <s v="GE215023262185"/>
    <d v="2025-05-23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25"/>
    <s v="Secan Invescast (India) Pvt. Ltd.,"/>
    <s v="33AAJCS2315L1ZD"/>
    <s v="B2B"/>
    <s v="NCES INCOME"/>
    <s v="GE215023272186"/>
    <d v="2025-05-23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26"/>
    <s v="VRG Green Power pvt. Ltd.,"/>
    <s v="33AAICV9987E1ZQ"/>
    <s v="B2B"/>
    <s v="NCES INCOME"/>
    <s v="GE215023282187"/>
    <d v="2025-05-23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27"/>
    <s v="VRG Green Power pvt. Ltd.,"/>
    <s v="33AAICV9987E1ZQ"/>
    <s v="B2B"/>
    <s v="NCES INCOME"/>
    <s v="GE215023292188"/>
    <d v="2025-05-23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28"/>
    <s v="MKT Enterprises Pvt. Ltd.,"/>
    <s v="33AARCM8417B1ZH"/>
    <s v="B2B"/>
    <s v="NCES INCOME"/>
    <s v="GE215023302189"/>
    <d v="2025-05-23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29"/>
    <s v="Anand Hosieries,"/>
    <s v="33AADFA8025A1Z7"/>
    <s v="B2B"/>
    <s v="NCES INCOME"/>
    <s v="GE215023312190"/>
    <d v="2025-05-23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30"/>
    <s v="VP Global Fibre and Yarns Pvt. Ltd.,"/>
    <s v="33AAFCV4724L1Z5"/>
    <s v="B2B"/>
    <s v="NCES INCOME"/>
    <s v="GE215023322191"/>
    <d v="2025-05-23T00:00:00"/>
    <s v="NCES INCOME"/>
    <n v="998599"/>
    <s v="NOS"/>
    <n v="1"/>
    <s v="CGST + SGST - 18%"/>
    <n v="200000"/>
    <m/>
    <n v="18000"/>
    <n v="18000"/>
    <m/>
    <m/>
    <n v="236000"/>
  </r>
  <r>
    <x v="0"/>
    <x v="7"/>
    <x v="7"/>
    <n v="431"/>
    <s v="CM Power Tech India Pvt. Ltd.,"/>
    <s v="33AAFCC1473P1ZG"/>
    <s v="B2B"/>
    <s v="NCES INCOME"/>
    <s v="GE215023332192"/>
    <d v="2025-05-26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32"/>
    <s v="Victus Green Energy Pvt.ltd.,"/>
    <s v="33AAJCV3816F1ZF"/>
    <s v="B2B"/>
    <s v="NCES INCOME"/>
    <s v="GE215023342193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33"/>
    <s v="Urvang Agro Pvt. Ltd.,"/>
    <s v="33AADCU0123E1Z2"/>
    <s v="B2B"/>
    <s v="NCES INCOME"/>
    <s v="GE215023352194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34"/>
    <s v="Surya Narayana Aggregates and Sands Pvt.ltd.,"/>
    <s v="33ABMCS6083M1ZP"/>
    <s v="B2B"/>
    <s v="NCES INCOME"/>
    <s v="GE215023362195"/>
    <d v="2025-05-26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435"/>
    <s v="Navee Green Energy LLP"/>
    <s v="33AAWFN0164A1ZJ"/>
    <s v="B2B"/>
    <s v="NCES INCOME"/>
    <s v="GE215023372196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36"/>
    <s v="Navee Green Energy LLP"/>
    <s v="33AAWFN0164A1ZJ"/>
    <s v="B2B"/>
    <s v="NCES INCOME"/>
    <s v="GE215023382197"/>
    <d v="2025-05-26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37"/>
    <s v="Sreedevi Wind Farm India Pvt. Ltd.,"/>
    <s v="33AAZCS1046G1Z6"/>
    <s v="B2B"/>
    <s v="NCES INCOME"/>
    <s v="GE215023392198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38"/>
    <s v="Sreedevi Wind Farm India Pvt. Ltd.,"/>
    <s v="33AAZCS1046G1Z6"/>
    <s v="B2B"/>
    <s v="NCES INCOME"/>
    <s v="GE215023402199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39"/>
    <s v="Asian Wind Energy Pvt. Ltd.,"/>
    <s v="33AAKCA8595R1ZO"/>
    <s v="B2B"/>
    <s v="NCES INCOME"/>
    <s v="GE215023412200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40"/>
    <s v="Asian Wind Energy Pvt. Ltd.,"/>
    <s v="33AAKCA8595R1ZO"/>
    <s v="B2B"/>
    <s v="NCES INCOME"/>
    <s v="GE215023422201"/>
    <d v="2025-05-26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41"/>
    <s v="Asian Wind Energy Pvt. Ltd.,"/>
    <s v="33AAKCA8595R1ZO"/>
    <s v="B2B"/>
    <s v="NCES INCOME"/>
    <s v="GE215023432202"/>
    <d v="2025-05-26T00:00:00"/>
    <s v="NCES INCOME"/>
    <n v="998599"/>
    <s v="NOS"/>
    <n v="1"/>
    <s v="CGST + SGST - 18%"/>
    <n v="125000"/>
    <m/>
    <n v="11250"/>
    <n v="11250"/>
    <m/>
    <m/>
    <n v="147500"/>
  </r>
  <r>
    <x v="0"/>
    <x v="7"/>
    <x v="7"/>
    <n v="442"/>
    <s v="Asian Wind Energy Pvt. Ltd.,"/>
    <s v="33AAKCA8595R1ZO"/>
    <s v="B2B"/>
    <s v="NCES INCOME"/>
    <s v="GE215023442203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43"/>
    <s v="AVG Green Energy 1 Pvt. Ltd,"/>
    <s v="33AAZCA7600E1ZO"/>
    <s v="B2B"/>
    <s v="NCES INCOME"/>
    <s v="GE215023452204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44"/>
    <s v="AVG Green Energy 1 Pvt. Ltd,"/>
    <s v="33AAZCA7600E1ZO"/>
    <s v="B2B"/>
    <s v="NCES INCOME"/>
    <s v="GE215023462205"/>
    <d v="2025-05-26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45"/>
    <s v="Asian Wind Energy Pvt. Ltd.,"/>
    <s v="33AAKCA8595R1ZO"/>
    <s v="B2B"/>
    <s v="NCES INCOME"/>
    <s v="GE215023472206"/>
    <d v="2025-05-26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446"/>
    <s v="Asian Wind Energy Pvt. Ltd.,"/>
    <s v="33AAKCA8595R1ZO"/>
    <s v="B2B"/>
    <s v="NCES INCOME"/>
    <s v="GE215023482207"/>
    <d v="2025-05-26T00:00:00"/>
    <s v="NCES INCOME"/>
    <n v="998599"/>
    <s v="NOS"/>
    <n v="1"/>
    <s v="CGST + SGST - 18%"/>
    <n v="125000"/>
    <m/>
    <n v="11250"/>
    <n v="11250"/>
    <m/>
    <m/>
    <n v="147500"/>
  </r>
  <r>
    <x v="0"/>
    <x v="7"/>
    <x v="7"/>
    <n v="447"/>
    <s v="AVG Green Energy 2 Pvt. Ltd,"/>
    <s v="33AAZCA7600E1ZO"/>
    <s v="B2B"/>
    <s v="NCES INCOME"/>
    <s v="GE215023492208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48"/>
    <s v="AVG Green Energy 2 Pvt. Ltd,"/>
    <s v="33AAZCA7600E1ZO"/>
    <s v="B2B"/>
    <s v="NCES INCOME"/>
    <s v="GE215023502209"/>
    <d v="2025-05-26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49"/>
    <s v="AVG Green Energy 2 Pvt. Ltd,"/>
    <s v="33AAZCA7600E1ZO"/>
    <s v="B2B"/>
    <s v="NCES INCOME"/>
    <s v="GE215023512210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50"/>
    <s v="AVG Green Energy 2 Pvt. Ltd,"/>
    <s v="33AAZCA7600E1ZO"/>
    <s v="B2B"/>
    <s v="NCES INCOME"/>
    <s v="GE215023522211"/>
    <d v="2025-05-26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51"/>
    <s v="Sreedevi Wind Farm India Pvt. Ltd.,"/>
    <s v="33AAZCS1046G1Z6"/>
    <s v="B2B"/>
    <s v="NCES INCOME"/>
    <s v="GE215023532212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52"/>
    <s v="Sreedevi Wind Farm India Pvt. Ltd.,"/>
    <s v="33AAZCS1046G1Z6"/>
    <s v="B2B"/>
    <s v="NCES INCOME"/>
    <s v="GE215023542213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53"/>
    <s v="MKAS Textiles Pvt. Ltd.,"/>
    <s v="33AAOCM3422F1ZP"/>
    <s v="B2B"/>
    <s v="NCES INCOME"/>
    <s v="GE215023552214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54"/>
    <s v="AVG Green Energy Holding Pvt. Ltd.,"/>
    <s v="33AAZCA5085H1Z7"/>
    <s v="B2B"/>
    <s v="NCES INCOME"/>
    <s v="GE215023562215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55"/>
    <s v="PV Green Energy Pvt. Ltd.,"/>
    <s v="33AAOCP2532R1ZW"/>
    <s v="B2B"/>
    <s v="NCES INCOME"/>
    <s v="GE215023572216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56"/>
    <s v="Sri Amman Solar Pvt. Ltd.,"/>
    <s v="33ABMCS3880L1ZS"/>
    <s v="B2B"/>
    <s v="NCES INCOME"/>
    <s v="GE215023582217"/>
    <d v="2025-05-27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57"/>
    <s v="Trang Engineering and Construction Pvt. Ltd.,"/>
    <s v="33AAHCT5295N1ZP"/>
    <s v="B2B"/>
    <s v="NCES INCOME"/>
    <s v="GE215023592218"/>
    <d v="2025-05-27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58"/>
    <s v="MKAS Textiles Pvt. Ltd.,"/>
    <s v="33AAOCM3422F1ZP"/>
    <s v="B2B"/>
    <s v="NCES INCOME"/>
    <s v="GE215023602219"/>
    <d v="2025-05-26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59"/>
    <s v="AVG Green Energy Holding Pvt. Ltd.,"/>
    <s v="33AAZCA5085H1Z7"/>
    <s v="B2B"/>
    <s v="NCES INCOME"/>
    <s v="GE215023612220"/>
    <d v="2025-05-26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60"/>
    <s v="PV Green Energy Pvt. Ltd.,"/>
    <s v="33AAOCP2532R1ZW"/>
    <s v="B2B"/>
    <s v="NCES INCOME"/>
    <s v="GE215023622221"/>
    <d v="2025-05-27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61"/>
    <s v="Sri Amman Solar Pvt. Ltd.,"/>
    <s v="33ABMCS3880L1ZS"/>
    <s v="B2B"/>
    <s v="NCES INCOME"/>
    <s v="GE215023632222"/>
    <d v="2025-05-27T00:00:00"/>
    <s v="NCES INCOME"/>
    <n v="998599"/>
    <s v="NOS"/>
    <n v="1"/>
    <s v="CGST + SGST - 18%"/>
    <n v="428460"/>
    <m/>
    <n v="38561.4"/>
    <n v="38561.4"/>
    <m/>
    <m/>
    <n v="505582.80000000005"/>
  </r>
  <r>
    <x v="0"/>
    <x v="7"/>
    <x v="7"/>
    <n v="462"/>
    <s v="Trang Engineering and Construction Pvt. Ltd.,"/>
    <s v="33AAHCT5295N1ZP"/>
    <s v="B2B"/>
    <s v="NCES INCOME"/>
    <s v="GE215023642223"/>
    <d v="2025-05-27T00:00:00"/>
    <s v="NCES INCOME"/>
    <n v="998599"/>
    <s v="NOS"/>
    <n v="1"/>
    <s v="CGST + SGST - 18%"/>
    <n v="428460"/>
    <m/>
    <n v="38561.4"/>
    <n v="38561.4"/>
    <m/>
    <m/>
    <n v="505582.80000000005"/>
  </r>
  <r>
    <x v="0"/>
    <x v="7"/>
    <x v="7"/>
    <n v="463"/>
    <s v="Trang Engineering and Construction Pvt. Ltd.,"/>
    <s v="33AAHCT5295N1ZP"/>
    <s v="B2B"/>
    <s v="NCES INCOME"/>
    <s v="GE215023652224"/>
    <d v="2025-05-27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464"/>
    <s v="Trang Engineering and Construction Pvt. Ltd.,"/>
    <s v="33AAHCT5295N1ZP"/>
    <s v="B2B"/>
    <s v="NCES INCOME"/>
    <s v="GE215023662225"/>
    <d v="2025-05-27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465"/>
    <s v="Star ECO Energy Pvt. Ltd.,"/>
    <s v="33AASCS6056P1ZI"/>
    <s v="B2B"/>
    <s v="NCES INCOME"/>
    <s v="GE215023672226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66"/>
    <s v="RD Nature Power Pvt.Ltd.,"/>
    <s v="33AAOCR0754P1ZU"/>
    <s v="B2B"/>
    <s v="NCES INCOME"/>
    <s v="GE215023682227"/>
    <d v="2025-05-27T00:00:00"/>
    <s v="NCES INCOME"/>
    <n v="998599"/>
    <s v="NOS"/>
    <n v="1"/>
    <s v="CGST + SGST - 18%"/>
    <n v="500000"/>
    <m/>
    <n v="45000"/>
    <n v="45000"/>
    <m/>
    <m/>
    <n v="590000"/>
  </r>
  <r>
    <x v="0"/>
    <x v="7"/>
    <x v="7"/>
    <n v="467"/>
    <s v="Everrenew Energy pvt.ltd"/>
    <s v="33AAFCE3309J1ZV"/>
    <s v="B2B"/>
    <s v="NCES INCOME"/>
    <s v="GE215023692228"/>
    <d v="2025-05-27T00:00:00"/>
    <s v="NCES INCOME"/>
    <n v="998599"/>
    <s v="NOS"/>
    <n v="1"/>
    <s v="CGST + SGST - 18%"/>
    <n v="500000"/>
    <m/>
    <n v="45000"/>
    <n v="45000"/>
    <m/>
    <m/>
    <n v="590000"/>
  </r>
  <r>
    <x v="0"/>
    <x v="7"/>
    <x v="7"/>
    <n v="468"/>
    <s v="Everrenew Energy pvt.ltd"/>
    <s v="33AAFCE3309J1ZV"/>
    <s v="B2B"/>
    <s v="NCES INCOME"/>
    <s v="GE215023702229"/>
    <d v="2025-05-27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469"/>
    <s v="Distortion Energy Pvt. Ltd.,"/>
    <s v="33AAGCD5400J1ZZ"/>
    <s v="B2B"/>
    <s v="NCES INCOME"/>
    <s v="GE215023712230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70"/>
    <s v="Prosum Green Energy Pvt. Ltd.,"/>
    <s v="33AAICP7830L1Z3"/>
    <s v="B2B"/>
    <s v="NCES INCOME"/>
    <s v="GE215023722231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71"/>
    <s v="Zaron Industries"/>
    <s v="33AAAFZ8146Q1ZI"/>
    <s v="B2B"/>
    <s v="NCES INCOME"/>
    <s v="GE215023732232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72"/>
    <s v="Star Life  Energy Power  Pvt. Ltd.,"/>
    <s v="33ABMCS2014E1ZR"/>
    <s v="B2B"/>
    <s v="NCES INCOME"/>
    <s v="GE215023742233"/>
    <d v="2025-05-27T00:00:00"/>
    <s v="NCES INCOME"/>
    <n v="998599"/>
    <s v="NOS"/>
    <n v="1"/>
    <s v="CGST + SGST - 18%"/>
    <n v="250000"/>
    <m/>
    <n v="22500"/>
    <n v="22500"/>
    <m/>
    <m/>
    <n v="295000"/>
  </r>
  <r>
    <x v="0"/>
    <x v="7"/>
    <x v="7"/>
    <n v="473"/>
    <s v="Distortion Energy Pvt. Ltd.,"/>
    <s v="33AAGCD5400J1ZZ"/>
    <s v="B2B"/>
    <s v="NCES INCOME"/>
    <s v="GE215023752234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74"/>
    <s v="Distortion Energy Pvt. Ltd.,"/>
    <s v="33AAGCD5400J1ZZ"/>
    <s v="B2B"/>
    <s v="NCES INCOME"/>
    <s v="GE215023762235"/>
    <d v="2025-05-27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75"/>
    <s v="Alaya Solar Green Energy Pvt. Ltd.,"/>
    <s v="33ABCCA6286A1Z1"/>
    <s v="B2B"/>
    <s v="NCES INCOME"/>
    <s v="GE215023772236"/>
    <d v="2025-05-27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476"/>
    <s v="Alaya Solar Green Energy Pvt. Ltd.,"/>
    <s v="33ABCCA6286A1Z1"/>
    <s v="B2B"/>
    <s v="NCES INCOME"/>
    <s v="GE215023782237"/>
    <d v="2025-05-27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477"/>
    <s v="Kamal Spintex Pvt. Ltd.,"/>
    <s v="33AAKCK1207A1ZA"/>
    <s v="B2B"/>
    <s v="NCES INCOME"/>
    <s v="GE215023792238"/>
    <d v="2025-05-2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78"/>
    <s v="Kamal Spintex Pvt. Ltd.,"/>
    <s v="33AAKCK1207A1ZA"/>
    <s v="B2B"/>
    <s v="NCES INCOME"/>
    <s v="GE215023802239"/>
    <d v="2025-05-28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479"/>
    <s v="Kamal Spintex Pvt. Ltd.,"/>
    <s v="33AAKCK1207A1ZA"/>
    <s v="B2B"/>
    <s v="NCES INCOME"/>
    <s v="GE215023812240"/>
    <d v="2025-05-28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480"/>
    <s v="Indhusai Energies Pvt. Ltd.,"/>
    <s v="33AAICI1247C1Z2"/>
    <s v="B2B"/>
    <s v="NCES INCOME"/>
    <s v="GE215023822241"/>
    <d v="2025-05-28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481"/>
    <s v="Ocean textile International Pvt.Ltd.,"/>
    <s v="33AAECO4340C1Z0"/>
    <s v="B2B"/>
    <s v="NCES INCOME"/>
    <s v="GE215023832242"/>
    <d v="2025-05-28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482"/>
    <s v="Indhusai Energies Pvt. Ltd.,"/>
    <s v="33AAICI1247C1Z2"/>
    <s v="B2B"/>
    <s v="NCES INCOME"/>
    <s v="GE215023842243"/>
    <d v="2025-05-28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483"/>
    <s v="Ocean textile International Pvt.Ltd.,"/>
    <s v="33AAECO4340C1Z0"/>
    <s v="B2B"/>
    <s v="NCES INCOME"/>
    <s v="GE215023852244"/>
    <d v="2025-05-28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484"/>
    <s v="Pioneer Inc,"/>
    <s v="33AAKPG0451D1ZD"/>
    <s v="B2B"/>
    <s v="NCES INCOME"/>
    <s v="GE215023862245"/>
    <d v="2025-05-2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85"/>
    <s v="Pioneer Leather Apparels (Export) Pvt. Ltd.,"/>
    <s v="33AAHCP5774A1ZK"/>
    <s v="B2B"/>
    <s v="NCES INCOME"/>
    <s v="GE215023872246"/>
    <d v="2025-05-2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86"/>
    <s v="The KTM Jewellery Ltd.,"/>
    <s v="33AABCK7104P1ZG"/>
    <s v="B2B"/>
    <s v="NCES INCOME"/>
    <s v="GE215023882247"/>
    <d v="2025-05-2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87"/>
    <s v="Gautham Power Generation Pvt. Ltd.,"/>
    <s v="33AAKCG5382Q1ZX"/>
    <s v="B2B"/>
    <s v="NCES INCOME"/>
    <s v="GE215023892248"/>
    <d v="2025-05-2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88"/>
    <s v="Varun Green Energy Pvt. Ltd.,"/>
    <s v="33AAJCV6662M1ZQ"/>
    <s v="B2B"/>
    <s v="NCES INCOME"/>
    <s v="GE215023902249"/>
    <d v="2025-05-2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89"/>
    <s v="Torrent Urja 17 Pvt. Ltd.,"/>
    <s v="33AAKCT1257B1ZP"/>
    <s v="B2B"/>
    <s v="NCES INCOME"/>
    <s v="GE215023912250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490"/>
    <s v="Kandan Solar power India Pvt. Ltd.,"/>
    <s v="33AAKCK6382N1ZX"/>
    <s v="B2B"/>
    <s v="NCES INCOME"/>
    <s v="GE215023922251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91"/>
    <s v="SKL Power Solution Pvt. Ltd.,"/>
    <s v="33ABMCS4945G1Z3"/>
    <s v="B2B"/>
    <s v="NCES INCOME"/>
    <s v="GE215023932252"/>
    <d v="2025-05-29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492"/>
    <s v="Westart Communication India Pvt. Ltd.,"/>
    <s v="33AABCW6231F1ZN"/>
    <s v="B2B"/>
    <s v="NCES INCOME"/>
    <s v="GE215023942253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93"/>
    <s v="VV Green Power Pvt. Ltd.,"/>
    <s v="33AADCV0424B1Z3"/>
    <s v="B2B"/>
    <s v="NCES INCOME"/>
    <s v="GE215023952254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94"/>
    <s v="Asian Wind Energy Pvt. Ltd.,"/>
    <s v="33AAKCA8595R1ZO"/>
    <s v="B2B"/>
    <s v="NCES INCOME"/>
    <s v="GE215023962255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95"/>
    <s v="Polycloud Industries Pvt. Ltd.,"/>
    <s v="33AANCP3687N1ZN"/>
    <s v="B2B"/>
    <s v="NCES INCOME"/>
    <s v="GE215023972256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96"/>
    <s v="VV Green Power Pvt. Ltd.,"/>
    <s v="33AADCV0424B1Z3"/>
    <s v="B2B"/>
    <s v="NCES INCOME"/>
    <s v="GE215023982257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97"/>
    <s v="VV Green Power Pvt. Ltd.,"/>
    <s v="33AADCV0424B1Z3"/>
    <s v="B2B"/>
    <s v="NCES INCOME"/>
    <s v="GE215023992258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98"/>
    <s v="VV Green Power Pvt. Ltd.,"/>
    <s v="33AADCV0424B1Z3"/>
    <s v="B2B"/>
    <s v="NCES INCOME"/>
    <s v="GE215024002259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499"/>
    <s v="VV Green Power Pvt. Ltd.,"/>
    <s v="33AADCV0424B1Z3"/>
    <s v="B2B"/>
    <s v="NCES INCOME"/>
    <s v="GE215024012260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00"/>
    <s v="VV Green Power Pvt. Ltd.,"/>
    <s v="33AADCV0424B1Z3"/>
    <s v="B2B"/>
    <s v="NCES INCOME"/>
    <s v="GE215024022261"/>
    <d v="2025-05-29T00:00:00"/>
    <s v="NCES INCOME"/>
    <n v="998599"/>
    <s v="NOS"/>
    <n v="1"/>
    <s v="CGST + SGST - 18%"/>
    <n v="200000"/>
    <m/>
    <n v="18000"/>
    <n v="18000"/>
    <m/>
    <m/>
    <n v="236000"/>
  </r>
  <r>
    <x v="0"/>
    <x v="7"/>
    <x v="7"/>
    <n v="501"/>
    <s v="Swathi Coffab Exports"/>
    <s v="33AAQFS0459R1ZF"/>
    <s v="B2B"/>
    <s v="NCES INCOME"/>
    <s v="GE215024032262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02"/>
    <s v="Swathi Coffab Exports"/>
    <s v="33AAQFS0459R1ZF"/>
    <s v="B2B"/>
    <s v="NCES INCOME"/>
    <s v="GE215024042263"/>
    <d v="2025-05-2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503"/>
    <s v="VV Green Power Pvt. Ltd.,"/>
    <s v="33AADCV0424B1Z3"/>
    <s v="B2B"/>
    <s v="NCES INCOME"/>
    <s v="GE215024052264"/>
    <d v="2025-05-2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504"/>
    <s v="Secan Natural Energy &amp;Resources Pvt. Ltd.,"/>
    <s v="33ABLCS9040F1ZA"/>
    <s v="B2B"/>
    <s v="NCES INCOME"/>
    <s v="GE215024062265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05"/>
    <s v="PKP Green Energy Pvt. Ltd.,"/>
    <s v="33AAPCP1888H1ZZ"/>
    <s v="B2B"/>
    <s v="NCES INCOME"/>
    <s v="GE215024072266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06"/>
    <s v="First Energy TN 1 Pvt. Ltd.,"/>
    <s v="33AAECF9027D1ZX"/>
    <s v="B2B"/>
    <s v="NCES INCOME"/>
    <s v="GE215024082267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07"/>
    <s v="First Energy TN 1 Pvt. Ltd.,"/>
    <s v="33AAECF9027D1ZX"/>
    <s v="B2B"/>
    <s v="NCES INCOME"/>
    <s v="GE215024092268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08"/>
    <s v="Samara Green Power Pvt. Ltd.,"/>
    <s v="33ABJCS0226K1ZF"/>
    <s v="B2B"/>
    <s v="NCES INCOME"/>
    <s v="GE215024102269"/>
    <d v="2025-05-29T00:00:00"/>
    <s v="NCES INCOME"/>
    <n v="998599"/>
    <s v="NOS"/>
    <n v="1"/>
    <s v="CGST + SGST - 18%"/>
    <n v="125000"/>
    <m/>
    <n v="11250"/>
    <n v="11250"/>
    <m/>
    <m/>
    <n v="147500"/>
  </r>
  <r>
    <x v="0"/>
    <x v="7"/>
    <x v="7"/>
    <n v="509"/>
    <s v="Samara Green Power Pvt. Ltd.,"/>
    <s v="33ABJCS0226K1ZF"/>
    <s v="B2B"/>
    <s v="NCES INCOME"/>
    <s v="GE215024112270"/>
    <d v="2025-05-29T00:00:00"/>
    <s v="NCES INCOME"/>
    <n v="998599"/>
    <s v="NOS"/>
    <n v="1"/>
    <s v="CGST + SGST - 18%"/>
    <n v="125000"/>
    <m/>
    <n v="11250"/>
    <n v="11250"/>
    <m/>
    <m/>
    <n v="147500"/>
  </r>
  <r>
    <x v="0"/>
    <x v="7"/>
    <x v="7"/>
    <n v="510"/>
    <s v="Sri Raam Dyeing Factory"/>
    <s v="33ADKPC8387P1ZV"/>
    <s v="B2B"/>
    <s v="NCES INCOME"/>
    <s v="GE215024122271"/>
    <d v="2025-05-29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511"/>
    <s v="Arav Green Energy Pvt. Ltd.,"/>
    <s v="33AAZCA0277B1ZR"/>
    <s v="B2B"/>
    <s v="NCES INCOME"/>
    <s v="GE215024132272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12"/>
    <s v="Pyramids Apparels"/>
    <s v="33AAOFP5449G1ZZ"/>
    <s v="B2B"/>
    <s v="NCES INCOME"/>
    <s v="GE215024142273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13"/>
    <s v="Sirupooluvapatti Energy Generation Pvt.,"/>
    <s v="33ABMCS7775C1Z1"/>
    <s v="B2B"/>
    <s v="NCES INCOME"/>
    <s v="GE215024152274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14"/>
    <s v="Allwin Green Energy "/>
    <s v="33AAZCA5027H1ZH"/>
    <s v="B2B"/>
    <s v="NCES INCOME"/>
    <s v="GE215024162275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15"/>
    <s v="Allwin Green Energy "/>
    <s v="33AAZCA5027H1ZH"/>
    <s v="B2B"/>
    <s v="NCES INCOME"/>
    <s v="GE215024172276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16"/>
    <s v="Watsun Infrabuild Pvt. Ltd.,"/>
    <s v="33AAACW9841N1ZT"/>
    <s v="B2B"/>
    <s v="NCES INCOME"/>
    <s v="GE215024182277"/>
    <d v="2025-05-29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517"/>
    <s v="Trang Engineering and Construction Pvt. Ltd.,"/>
    <s v="33AAHCT5295N1ZP"/>
    <s v="B2B"/>
    <s v="NCES INCOME"/>
    <s v="GE215024192278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18"/>
    <s v="Trang Engineering and Construction Pvt. Ltd.,"/>
    <s v="33AAHCT5295N1ZP"/>
    <s v="B2B"/>
    <s v="NCES INCOME"/>
    <s v="GE215024202279"/>
    <d v="2025-05-29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519"/>
    <s v="Watsun Infrabuild Pvt. Ltd.,"/>
    <s v="33AAACW9841N1ZT"/>
    <s v="B2B"/>
    <s v="NCES INCOME"/>
    <s v="GE215024212280"/>
    <d v="2025-05-29T00:00:00"/>
    <s v="NCES INCOME"/>
    <n v="998599"/>
    <s v="NOS"/>
    <n v="1"/>
    <s v="CGST + SGST - 18%"/>
    <n v="1850000"/>
    <m/>
    <n v="166500"/>
    <n v="166500"/>
    <m/>
    <m/>
    <n v="2183000"/>
  </r>
  <r>
    <x v="0"/>
    <x v="7"/>
    <x v="7"/>
    <n v="520"/>
    <s v="Amarjothi Power Generation &amp;Distn.Co. Ltd.,"/>
    <s v="33AADCA9401F1Z5"/>
    <s v="B2B"/>
    <s v="NCES INCOME"/>
    <s v="GE215024222281"/>
    <d v="2025-05-29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521"/>
    <s v="Amarjothi Power Generation &amp;Distn.Co. Ltd.,"/>
    <s v="33AADCA9401F1Z5"/>
    <s v="B2B"/>
    <s v="NCES INCOME"/>
    <s v="GE215024232282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22"/>
    <s v="Shri Dhanalakshmi Spintex Pvt. Ltd.,"/>
    <s v="33AARCS6868E1ZU"/>
    <s v="B2B"/>
    <s v="NCES INCOME"/>
    <s v="GE215024242283"/>
    <d v="2025-05-29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523"/>
    <s v="Southern Alloy Foundries Pvt. Ltd.,"/>
    <s v="33AAACS5060R1Z2"/>
    <s v="B2B"/>
    <s v="NCES INCOME"/>
    <s v="GE215024252284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24"/>
    <s v="Apple India Solar Products Pvt. Ltd.,"/>
    <s v="33AATCA0025F1Z3"/>
    <s v="B2B"/>
    <s v="NCES INCOME"/>
    <s v="GE215024262285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25"/>
    <s v="Amplus Sun Beat Pvt. Ltd.,"/>
    <s v="33AAZCA0435F2ZQ"/>
    <s v="B2B"/>
    <s v="NCES INCOME"/>
    <s v="GE215024272286"/>
    <d v="2025-05-29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26"/>
    <s v="Amplus Sun Beat Pvt. Ltd.,"/>
    <s v="33AAZCA0435F2ZQ"/>
    <s v="B2B"/>
    <s v="NCES INCOME"/>
    <s v="GE215024282287"/>
    <d v="2025-05-29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27"/>
    <s v="Victus Green Energy Pvt.ltd.,"/>
    <s v="33AAJCV3816F1ZF"/>
    <s v="B2B"/>
    <s v="NCES INCOME"/>
    <s v="GE215024292288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28"/>
    <s v="Amplus Iru Pvt. Ltd.,"/>
    <s v="33AAWCA3687J1Z1"/>
    <s v="B2B"/>
    <s v="NCES INCOME"/>
    <s v="GE215024302289"/>
    <d v="2025-05-29T00:00:00"/>
    <s v="NCES INCOME"/>
    <n v="998599"/>
    <s v="NOS"/>
    <n v="1"/>
    <s v="CGST + SGST - 18%"/>
    <n v="150000"/>
    <m/>
    <n v="13500"/>
    <n v="13500"/>
    <m/>
    <m/>
    <n v="177000"/>
  </r>
  <r>
    <x v="0"/>
    <x v="7"/>
    <x v="7"/>
    <n v="529"/>
    <s v="Amplus Iru Pvt. Ltd.,"/>
    <s v="33AAWCA3687J1Z1"/>
    <s v="B2B"/>
    <s v="NCES INCOME"/>
    <s v="GE215024312290"/>
    <d v="2025-05-29T00:00:00"/>
    <s v="NCES INCOME"/>
    <n v="998599"/>
    <s v="NOS"/>
    <n v="1"/>
    <s v="CGST + SGST - 18%"/>
    <n v="825000"/>
    <m/>
    <n v="74250"/>
    <n v="74250"/>
    <m/>
    <m/>
    <n v="973500"/>
  </r>
  <r>
    <x v="0"/>
    <x v="7"/>
    <x v="7"/>
    <n v="530"/>
    <s v="SRTL Green Energy Fields Pvt. Ltd.,"/>
    <s v="33ABJCS5237L1Z0"/>
    <s v="B2B"/>
    <s v="NCES INCOME"/>
    <s v="GE215024322291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531"/>
    <s v="Shri Dhanalakshmi Spintex Pvt. Ltd.,"/>
    <s v="33AAFCP2742L1ZD"/>
    <s v="B2B"/>
    <s v="NCES INCOME"/>
    <s v="GE215024332292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32"/>
    <s v="KMS Renewables pvt. Ltd.,"/>
    <s v="33AAKCK7561M1Z0"/>
    <s v="B2B"/>
    <s v="NCES INCOME"/>
    <s v="GE215024342293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33"/>
    <s v="VSD Green Tech Pvt. Ltd.,"/>
    <s v="33AAJCV7155K1ZW"/>
    <s v="B2B"/>
    <s v="NCES INCOME"/>
    <s v="GE215024352294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34"/>
    <s v="KR Green Tech Pvt. Ltd.,"/>
    <s v="33AAKCK5600P1ZA"/>
    <s v="B2B"/>
    <s v="NCES INCOME"/>
    <s v="GE215024362295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35"/>
    <s v="Refra Energy India Pvt. Ltd.,"/>
    <s v="33AAICR5893B1ZB"/>
    <s v="B2B"/>
    <s v="NCES INCOME"/>
    <s v="GE215024372296"/>
    <d v="2025-05-29T00:00:00"/>
    <s v="NCES INCOME"/>
    <n v="998599"/>
    <s v="NOS"/>
    <n v="1"/>
    <s v="CGST + SGST - 18%"/>
    <n v="500000"/>
    <m/>
    <n v="45000"/>
    <n v="45000"/>
    <m/>
    <m/>
    <n v="590000"/>
  </r>
  <r>
    <x v="0"/>
    <x v="7"/>
    <x v="7"/>
    <n v="536"/>
    <s v="Perfect Green Synergies Pvt. Ltd.,"/>
    <s v="33AAOCP8181A1ZE"/>
    <s v="B2B"/>
    <s v="NCES INCOME"/>
    <s v="GE215024382297"/>
    <d v="2025-05-2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537"/>
    <s v="Perfect Green Synergies Pvt. Ltd.,"/>
    <s v="33AAOCP8181A1ZE"/>
    <s v="B2B"/>
    <s v="NCES INCOME"/>
    <s v="GE215024392298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538"/>
    <s v="Amplus Theta Energy Pvt. Ltd.,"/>
    <s v="33AAZCA5337N1ZZ"/>
    <s v="B2B"/>
    <s v="NCES INCOME"/>
    <s v="GE215024402299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39"/>
    <s v="Amplus Theta Energy Pvt. Ltd.,"/>
    <s v="33AAZCA5337N1ZZ"/>
    <s v="B2B"/>
    <s v="NCES INCOME"/>
    <s v="GE215024412300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0"/>
    <s v="Amplus Theta Energy Pvt. Ltd.,"/>
    <s v="33AAZCA5337N1ZZ"/>
    <s v="B2B"/>
    <s v="NCES INCOME"/>
    <s v="GE215024422301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1"/>
    <s v="Amplus Theta Energy Pvt. Ltd.,"/>
    <s v="33AAZCA5337N1ZZ"/>
    <s v="B2B"/>
    <s v="NCES INCOME"/>
    <s v="GE215024432302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2"/>
    <s v="Amplus Theta Energy Pvt. Ltd.,"/>
    <s v="33AAZCA5337N1ZZ"/>
    <s v="B2B"/>
    <s v="NCES INCOME"/>
    <s v="GE215024442303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3"/>
    <s v="Amplus Theta Energy Pvt. Ltd.,"/>
    <s v="33AAZCA5337N1ZZ"/>
    <s v="B2B"/>
    <s v="NCES INCOME"/>
    <s v="GE215024452304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4"/>
    <s v="JSP Green Wind 1 Pvt. Ltd.,"/>
    <s v="07AAFCJ9753M1ZV"/>
    <s v="B2B"/>
    <s v="NCES INCOME"/>
    <s v="GE215024462305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5"/>
    <s v="JSP Green Wind 1 Pvt. Ltd.,"/>
    <s v="07AAFCJ9753M1ZV"/>
    <s v="B2B"/>
    <s v="NCES INCOME"/>
    <s v="GE215024472306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6"/>
    <s v="JSP Green Wind 1 Pvt. Ltd.,"/>
    <s v="07AAFCJ9753M1ZV"/>
    <s v="B2B"/>
    <s v="NCES INCOME"/>
    <s v="GE215024482307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7"/>
    <s v="JSP Green Wind 1 Pvt. Ltd.,"/>
    <s v="07AAFCJ9753M1ZV"/>
    <s v="B2B"/>
    <s v="NCES INCOME"/>
    <s v="GE215024492308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8"/>
    <s v="JSP Green Wind 1 Pvt. Ltd.,"/>
    <s v="07AAFCJ9753M1ZV"/>
    <s v="B2B"/>
    <s v="NCES INCOME"/>
    <s v="GE215024502309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49"/>
    <s v="Amplus Theta Energy Pvt. Ltd.,"/>
    <s v="33AAZCA5337N1ZZ"/>
    <s v="B2B"/>
    <s v="NCES INCOME"/>
    <s v="GE215024512310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0"/>
    <s v="Amplus Theta Energy Pvt. Ltd.,"/>
    <s v="33AAZCA5337N1ZZ"/>
    <s v="B2B"/>
    <s v="NCES INCOME"/>
    <s v="GE215024522311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1"/>
    <s v="Amplus Theta Energy Pvt. Ltd.,"/>
    <s v="33AAZCA5337N1ZZ"/>
    <s v="B2B"/>
    <s v="NCES INCOME"/>
    <s v="GE215024532312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2"/>
    <s v="Amplus Theta Energy Pvt. Ltd.,"/>
    <s v="33AAZCA5337N1ZZ"/>
    <s v="B2B"/>
    <s v="NCES INCOME"/>
    <s v="GE215024542313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3"/>
    <s v="Amplus Theta Energy Pvt. Ltd.,"/>
    <s v="33AAZCA5337N1ZZ"/>
    <s v="B2B"/>
    <s v="NCES INCOME"/>
    <s v="GE215024552314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4"/>
    <s v="Amplus Theta Energy Pvt. Ltd.,"/>
    <s v="33AAZCA5337N1ZZ"/>
    <s v="B2B"/>
    <s v="NCES INCOME"/>
    <s v="GE215024562315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5"/>
    <s v="JSP Green Wind 1 Pvt. Ltd.,"/>
    <s v="07AAFCJ9753M1ZV"/>
    <s v="B2B"/>
    <s v="NCES INCOME"/>
    <s v="GE215024572316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6"/>
    <s v="JSP Green Wind 1 Pvt. Ltd.,"/>
    <s v="07AAFCJ9753M1ZV"/>
    <s v="B2B"/>
    <s v="NCES INCOME"/>
    <s v="GE215024582317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7"/>
    <s v="JSP Green Wind 1 Pvt. Ltd.,"/>
    <s v="07AAFCJ9753M1ZV"/>
    <s v="B2B"/>
    <s v="NCES INCOME"/>
    <s v="GE215024592318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8"/>
    <s v="JSP Green Wind 1 Pvt. Ltd.,"/>
    <s v="07AAFCJ9753M1ZV"/>
    <s v="B2B"/>
    <s v="NCES INCOME"/>
    <s v="GE215024602319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59"/>
    <s v="JSP Green Wind 1 Pvt. Ltd.,"/>
    <s v="07AAFCJ9753M1ZV"/>
    <s v="B2B"/>
    <s v="NCES INCOME"/>
    <s v="GE215024612320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60"/>
    <s v="Vijay Renewable Energy"/>
    <s v="33AAMFV6078M1ZF"/>
    <s v="B2B"/>
    <s v="NCES INCOME"/>
    <s v="GE215024622321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61"/>
    <s v="Vijay Renewable Energy"/>
    <s v="33AAMFV6078M1ZF"/>
    <s v="B2B"/>
    <s v="NCES INCOME"/>
    <s v="GE215024632322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62"/>
    <s v="Amritha Shri Hi Tech Modern Rice Mill"/>
    <s v="33AEVPG0801Q1Z9"/>
    <s v="B2B"/>
    <s v="NCES INCOME"/>
    <s v="GE215024642323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63"/>
    <s v="Amritha Shri Hi Tech Modern Rice Mill"/>
    <s v="33AEVPG0801Q1Z9"/>
    <s v="B2B"/>
    <s v="NCES INCOME"/>
    <s v="GE215024652324"/>
    <d v="2025-05-30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564"/>
    <s v="Jayavinayaga &amp; Co"/>
    <s v="33AEQPA0485B1ZZ"/>
    <s v="B2B"/>
    <s v="NCES INCOME"/>
    <s v="GE215024662325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65"/>
    <s v="SKL Power Solution Pvt. Ltd.,"/>
    <s v="33ABMCS4945G1Z3"/>
    <s v="B2B"/>
    <s v="NCES INCOME"/>
    <s v="GE215024672326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66"/>
    <s v="Secan Energy Solution Pvt. Ltd.,"/>
    <s v="33ABLCS9759F1ZS"/>
    <s v="B2B"/>
    <s v="NCES INCOME"/>
    <s v="GE215024682327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67"/>
    <s v="Gajaananda Jewelley Mart India Pvt. Ltd.,"/>
    <s v="33AAECG1703B1ZH"/>
    <s v="B2B"/>
    <s v="NCES INCOME"/>
    <s v="GE215024692328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68"/>
    <s v="Shyamalan Modern Rice Industries"/>
    <s v="33AFEFS1660K1ZY"/>
    <s v="B2B"/>
    <s v="NCES INCOME"/>
    <s v="GE215024702329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69"/>
    <s v="Jaiwin Green Energy Pvt. Ltd.,"/>
    <s v="33AAGCJ2212A1ZG"/>
    <s v="B2B"/>
    <s v="NCES INCOME"/>
    <s v="GE215024712330"/>
    <d v="2025-05-30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570"/>
    <s v="Varma Renewable Energy LLP"/>
    <s v="33AAYFV6984G1Z9"/>
    <s v="B2B"/>
    <s v="NCES INCOME"/>
    <s v="GE215024722331"/>
    <d v="2025-05-30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571"/>
    <s v="Varma Renewable Energy LLP"/>
    <s v="33AAYFV6984G1Z9"/>
    <s v="B2B"/>
    <s v="NCES INCOME"/>
    <s v="GE215024732332"/>
    <d v="2025-05-30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572"/>
    <s v="Shivananyahi Solar Power Developer Pvt. Ltd.,"/>
    <s v="33ABJCS3381B1ZK"/>
    <s v="B2B"/>
    <s v="NCES INCOME"/>
    <s v="GE215024742333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73"/>
    <s v="Jay Jothi Green Energy Pvt. Ltd.,"/>
    <s v="33AAFCJ9759B1ZH"/>
    <s v="B2B"/>
    <s v="NCES INCOME"/>
    <s v="GE215024752334"/>
    <d v="2025-05-30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574"/>
    <s v="Jay Jothi Green Energy Pvt. Ltd.,"/>
    <s v="33AAFCJ9759B1ZH"/>
    <s v="B2B"/>
    <s v="NCES INCOME"/>
    <s v="GE215024762335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75"/>
    <s v="Shri Dhanalakshmi Spinntex Pvt. Ltd.,"/>
    <s v="33AARCS6868E1ZU"/>
    <s v="B2B"/>
    <s v="NCES INCOME"/>
    <s v="GE215024772336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76"/>
    <s v="e Clouds Energy LLP"/>
    <s v="33AAHFE2976N1Z0"/>
    <s v="B2B"/>
    <s v="NCES INCOME"/>
    <s v="GE215024782337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77"/>
    <s v="Shri Dhanalakshmi Spinntex Pvt. Ltd.,"/>
    <s v="33AARCS6868E1ZU"/>
    <s v="B2B"/>
    <s v="NCES INCOME"/>
    <s v="GE215024792338"/>
    <d v="2025-05-30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578"/>
    <s v="Niso Food Products Pvt. Ltd.,"/>
    <s v="33AAJCN2998Q1ZJ"/>
    <s v="B2B"/>
    <s v="NCES INCOME"/>
    <s v="GE215024802339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79"/>
    <s v="Niso Food Products Pvt. Ltd.,"/>
    <s v="33AAJCN2998Q1ZJ"/>
    <s v="B2B"/>
    <s v="NCES INCOME"/>
    <s v="GE215024812340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80"/>
    <s v="Muzik 247 Energis"/>
    <s v="33ABTFM3539N1ZL"/>
    <s v="B2B"/>
    <s v="NCES INCOME"/>
    <s v="GE215024822341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81"/>
    <s v="Muzik 247 Energis"/>
    <s v="33ABTFM3539N1ZL"/>
    <s v="B2B"/>
    <s v="NCES INCOME"/>
    <s v="GE215024832342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582"/>
    <s v="Senthil Wind Power Pvt. Ltd.,"/>
    <s v="33AATCS0265P1ZQ"/>
    <s v="B2B"/>
    <s v="NCES INCOME"/>
    <s v="GE215024842343"/>
    <d v="2025-05-30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583"/>
    <s v="JSP Green Wind 1 Pvt. Ltd.,"/>
    <s v="07AAFCJ9753M1ZV"/>
    <s v="B2B"/>
    <s v="NCES INCOME"/>
    <s v="GE215024852344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84"/>
    <s v="JSP Green Wind 1 Pvt. Ltd.,"/>
    <s v="07AAFCJ9753M1ZV"/>
    <s v="B2B"/>
    <s v="NCES INCOME"/>
    <s v="GE215024862345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85"/>
    <s v="First Energy 10 Pvt. Ltd.,"/>
    <s v="27AAFCF8704Q1Z0"/>
    <s v="B2B"/>
    <s v="NCES INCOME"/>
    <s v="GE215024872346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86"/>
    <s v="First Energy 10 Pvt. Ltd.,"/>
    <s v="27AAFCF8704Q1Z0"/>
    <s v="B2B"/>
    <s v="NCES INCOME"/>
    <s v="GE215024882347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87"/>
    <s v="Amplus Theta Energy Pvt. Ltd.,"/>
    <s v="33AAZCA5337N1ZZ"/>
    <s v="B2B"/>
    <s v="NCES INCOME"/>
    <s v="GE215024892348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88"/>
    <s v="Amplus Theta Energy Pvt. Ltd.,"/>
    <s v="33AAZCA5337N1ZZ"/>
    <s v="B2B"/>
    <s v="NCES INCOME"/>
    <s v="GE215024902349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89"/>
    <s v="Amplus Theta Energy Pvt. Ltd.,"/>
    <s v="33AAZCA5337N1ZZ"/>
    <s v="B2B"/>
    <s v="NCES INCOME"/>
    <s v="GE215024912350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90"/>
    <s v="Amplus Sun Beat Pvt. Ltd.,"/>
    <s v="33AAZCA0435F2ZQ"/>
    <s v="B2B"/>
    <s v="NCES INCOME"/>
    <s v="GE215024922351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91"/>
    <s v="First Energy 10 Pvt. Ltd.,"/>
    <s v="27AAFCF8704Q1Z0"/>
    <s v="B2B"/>
    <s v="NCES INCOME"/>
    <s v="GE215024932352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92"/>
    <s v="First Energy 10 Pvt. Ltd.,"/>
    <s v="27AAFCF8704Q1Z0"/>
    <s v="B2B"/>
    <s v="NCES INCOME"/>
    <s v="GE215024942353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93"/>
    <s v="LILAC Ecoenergy Pvt. Ltd"/>
    <s v="33AAECL5165G1ZM"/>
    <s v="B2B"/>
    <s v="NCES INCOME"/>
    <s v="GE215024952354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594"/>
    <s v="JSP Green Wind 1 Pvt. Ltd.,"/>
    <s v="07AAFCJ9753M1ZV"/>
    <s v="B2B"/>
    <s v="NCES INCOME"/>
    <s v="GE215024962355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95"/>
    <s v="JSP Green Wind 1 Pvt. Ltd.,"/>
    <s v="07AAFCJ9753M1ZV"/>
    <s v="B2B"/>
    <s v="NCES INCOME"/>
    <s v="GE215024972356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96"/>
    <s v="First Energy 10 Pvt. Ltd.,"/>
    <s v="27AAFCF8704Q1Z0"/>
    <s v="B2B"/>
    <s v="NCES INCOME"/>
    <s v="GE215024982357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97"/>
    <s v="First Energy 10 Pvt. Ltd.,"/>
    <s v="27AAFCF8704Q1Z0"/>
    <s v="B2B"/>
    <s v="NCES INCOME"/>
    <s v="GE215024992358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98"/>
    <s v="Amplus Theta Energy Pvt. Ltd.,"/>
    <s v="33AAZCA5337N1ZZ"/>
    <s v="B2B"/>
    <s v="NCES INCOME"/>
    <s v="GE215025002359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599"/>
    <s v="Amplus Theta Energy Pvt. Ltd.,"/>
    <s v="33AAZCA5337N1ZZ"/>
    <s v="B2B"/>
    <s v="NCES INCOME"/>
    <s v="GE215025012360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00"/>
    <s v="Amplus Theta Energy Pvt. Ltd.,"/>
    <s v="33AAZCA5337N1ZZ"/>
    <s v="B2B"/>
    <s v="NCES INCOME"/>
    <s v="GE215025022361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01"/>
    <s v="Amplus Sun Beat Pvt. Ltd.,"/>
    <s v="33AAZCA0435F2ZQ"/>
    <s v="B2B"/>
    <s v="NCES INCOME"/>
    <s v="GE215025032362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02"/>
    <s v="First Energy 10 Pvt. Ltd.,"/>
    <s v="27AAFCF8704Q1Z0"/>
    <s v="B2B"/>
    <s v="NCES INCOME"/>
    <s v="GE215025042363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03"/>
    <s v="First Energy 10 Pvt. Ltd.,"/>
    <s v="27AAFCF8704Q1Z0"/>
    <s v="B2B"/>
    <s v="NCES INCOME"/>
    <s v="GE215025052364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04"/>
    <s v="LILAC Ecoenergy Pvt. Ltd"/>
    <s v="33AAECL5165G1ZM"/>
    <s v="B2B"/>
    <s v="NCES INCOME"/>
    <s v="GE215025062365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05"/>
    <s v="Muzik 247 Energis"/>
    <s v="33ABTFM3539N1ZL"/>
    <s v="B2B"/>
    <s v="NCES INCOME"/>
    <s v="GE215025072366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06"/>
    <s v="Muzik 247 Energis"/>
    <s v="33ABTFM3539N1ZL"/>
    <s v="B2B"/>
    <s v="NCES INCOME"/>
    <s v="GE215025082367"/>
    <d v="2025-05-30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607"/>
    <s v="Muzik 247 Energis"/>
    <s v="33ABTFM3539N1ZL"/>
    <s v="B2B"/>
    <s v="NCES INCOME"/>
    <s v="GE215025092368"/>
    <d v="2025-05-30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08"/>
    <s v="Muzik 247 Energis"/>
    <s v="33ABTFM3539N1ZL"/>
    <s v="B2B"/>
    <s v="NCES INCOME"/>
    <s v="GE215025102369"/>
    <d v="2025-05-30T00:00:00"/>
    <s v="NCES INCOME"/>
    <n v="998599"/>
    <s v="NOS"/>
    <n v="1"/>
    <s v="CGST + SGST - 18%"/>
    <n v="642690"/>
    <m/>
    <n v="57842.1"/>
    <n v="57842.1"/>
    <m/>
    <m/>
    <n v="758374.2"/>
  </r>
  <r>
    <x v="0"/>
    <x v="7"/>
    <x v="7"/>
    <n v="609"/>
    <s v="Muzik 247 Energis"/>
    <s v="33ABTFM3539N1ZL"/>
    <s v="B2B"/>
    <s v="NCES INCOME"/>
    <s v="GE215025112370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10"/>
    <s v="Inforce Engineering Solution LLP"/>
    <s v="33AAGFI0303Q1ZI"/>
    <s v="B2B"/>
    <s v="NCES INCOME"/>
    <s v="GE215025122371"/>
    <d v="2025-05-31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11"/>
    <s v="Inforce Engineering Solution LLP"/>
    <s v="33AAGFI0303Q1ZI"/>
    <s v="B2B"/>
    <s v="NCES INCOME"/>
    <s v="GE215025132372"/>
    <d v="2025-05-31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12"/>
    <s v="Aruna Alloy Steel Pvt. Ltd.,"/>
    <s v="33AAECA6781D1ZV"/>
    <s v="B2B"/>
    <s v="NCES INCOME"/>
    <s v="GE215025142373"/>
    <d v="2025-05-31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13"/>
    <s v="Aruna Alloy Steel Pvt. Ltd.,"/>
    <s v="33AAECA6781D1ZV"/>
    <s v="B2B"/>
    <s v="NCES INCOME"/>
    <s v="GE215025152374"/>
    <d v="2025-05-31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14"/>
    <s v="Aruna Alloy Steel Pvt. Ltd.,"/>
    <s v="33AAECA6781D1ZV"/>
    <s v="B2B"/>
    <s v="NCES INCOME"/>
    <s v="GE215025162375"/>
    <d v="2025-05-31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15"/>
    <s v="Impact Fashions"/>
    <s v="33AAAFI5559C1ZP"/>
    <s v="B2B"/>
    <s v="NCES INCOME"/>
    <s v="GE215025172376"/>
    <d v="2025-05-31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616"/>
    <s v="Sakthi Murugan Wind Farms Pvt. Ltd.,"/>
    <s v="33AAKCN2894A1ZK"/>
    <s v="B2B"/>
    <s v="NCES INCOME"/>
    <s v="GE215025182377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17"/>
    <s v="Nesa Power Park Pvt. Ltd.,"/>
    <s v="33AAKCN2894A1ZK"/>
    <s v="B2B"/>
    <s v="NCES INCOME"/>
    <s v="GE215025192378"/>
    <d v="2025-05-31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18"/>
    <s v="Shri Dhanalakshmi Spinntex Pvt. Ltd.,"/>
    <s v="33AARCS6868E1ZU"/>
    <s v="B2B"/>
    <s v="NCES INCOME"/>
    <s v="GE215025202379"/>
    <d v="2025-05-31T00:00:00"/>
    <s v="NCES INCOME"/>
    <n v="998599"/>
    <s v="NOS"/>
    <n v="1"/>
    <s v="CGST + SGST - 18%"/>
    <n v="200000"/>
    <m/>
    <n v="18000"/>
    <n v="18000"/>
    <m/>
    <m/>
    <n v="236000"/>
  </r>
  <r>
    <x v="0"/>
    <x v="7"/>
    <x v="7"/>
    <n v="619"/>
    <s v="Distortion Energy Pvt. Ltd.,"/>
    <s v="33AAGCD5400J1ZZ"/>
    <s v="B2B"/>
    <s v="NCES INCOME"/>
    <s v="GE215025212380"/>
    <d v="2025-05-31T00:00:00"/>
    <s v="NCES INCOME"/>
    <n v="998599"/>
    <s v="NOS"/>
    <n v="1"/>
    <s v="CGST + SGST - 18%"/>
    <n v="150000"/>
    <m/>
    <n v="13500"/>
    <n v="13500"/>
    <m/>
    <m/>
    <n v="177000"/>
  </r>
  <r>
    <x v="0"/>
    <x v="7"/>
    <x v="7"/>
    <n v="620"/>
    <s v="Barani Industries"/>
    <s v="33AAFFB9943E1ZJ"/>
    <s v="B2B"/>
    <s v="NCES INCOME"/>
    <s v="GE215025222381"/>
    <d v="2025-05-31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21"/>
    <s v="Barani Industries"/>
    <s v="33AAFFB9943E1ZJ"/>
    <s v="B2B"/>
    <s v="NCES INCOME"/>
    <s v="GE215025232382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22"/>
    <s v="Barani Industries"/>
    <s v="33AAFFB9943E1ZJ"/>
    <s v="B2B"/>
    <s v="NCES INCOME"/>
    <s v="GE215025242383"/>
    <d v="2025-05-31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23"/>
    <s v="Barani Industries"/>
    <s v="33AAFFB9943E1ZJ"/>
    <s v="B2B"/>
    <s v="NCES INCOME"/>
    <s v="GE215025252384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24"/>
    <s v="Sanjay Eco Green Power Pvt. Ltd.,"/>
    <s v="33AAVCS2783G1ZW"/>
    <s v="B2B"/>
    <s v="NCES INCOME"/>
    <s v="GE215025262385"/>
    <d v="2025-05-31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625"/>
    <s v="Sanjay Eco Green Power Pvt. Ltd.,"/>
    <s v="33AAVCS2783G1ZW"/>
    <s v="B2B"/>
    <s v="NCES INCOME"/>
    <s v="GE215025272386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26"/>
    <s v="Tirupur Vijayalakshmi Spinning Mills India Pvt. Ltd.,"/>
    <s v="33AACCT8270C1ZK"/>
    <s v="B2B"/>
    <s v="NCES INCOME"/>
    <s v="GE215025282387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27"/>
    <s v="Tirupur Vijayalakshmi Spinning Mills India Pvt. Ltd.,"/>
    <s v="33AACCT8270C1ZK"/>
    <s v="B2B"/>
    <s v="NCES INCOME"/>
    <s v="GE215025292388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28"/>
    <s v="AR VE EM Energy Pvt.Ltd.,"/>
    <s v="33AAQCA5506N1ZD"/>
    <s v="B2B"/>
    <s v="NCES INCOME"/>
    <s v="GE215025302389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29"/>
    <s v="AR VE EM Energy Pvt.Ltd.,"/>
    <s v="33AAQCA5506N1ZD"/>
    <s v="B2B"/>
    <s v="NCES INCOME"/>
    <s v="GE215025312390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30"/>
    <s v="Sri Velrams Green Energy Pvt. Ltd.,"/>
    <s v="33ABICS7659H1ZW"/>
    <s v="B2B"/>
    <s v="NCES INCOME"/>
    <s v="GE215025322391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31"/>
    <s v="Amplus Theta Energy Pvt. Ltd.,"/>
    <s v="33AAZCA5337N1ZZ"/>
    <s v="B2B"/>
    <s v="NCES INCOME"/>
    <s v="GE215025332392"/>
    <d v="2025-05-31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632"/>
    <s v="Amplus Theta Energy Pvt. Ltd.,"/>
    <s v="33AAZCA5337N1ZZ"/>
    <s v="B2B"/>
    <s v="NCES INCOME"/>
    <s v="GE215025342393"/>
    <d v="2025-05-31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33"/>
    <s v="Intech Power Chennai Pvt. Ltd.,"/>
    <s v="UNREGISTERED"/>
    <s v="B2C"/>
    <s v="NCES INCOME"/>
    <s v="GE215025352394"/>
    <d v="2025-05-0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34"/>
    <s v="Sriram Green Power Pvt. Ltd.,"/>
    <s v="UNREGISTERED"/>
    <s v="B2C"/>
    <s v="NCES INCOME"/>
    <s v="GE215025362395"/>
    <d v="2025-05-0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35"/>
    <s v="Sriram Green Power Pvt. Ltd.,"/>
    <s v="UNREGISTERED"/>
    <s v="B2C"/>
    <s v="NCES INCOME"/>
    <s v="GE215025372396"/>
    <d v="2025-05-0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36"/>
    <s v="Magna Leap Pvt. Ltd.,"/>
    <s v="UNREGISTERED"/>
    <s v="B2C"/>
    <s v="NCES INCOME"/>
    <s v="GE215025382397"/>
    <d v="2025-05-0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37"/>
    <s v="Magna Leap Pvt. Ltd.,"/>
    <s v="UNREGISTERED"/>
    <s v="B2C"/>
    <s v="NCES INCOME"/>
    <s v="GE215025392398"/>
    <d v="2025-05-0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38"/>
    <s v="Sunland Autolooms "/>
    <s v="UNREGISTERED"/>
    <s v="B2C"/>
    <s v="NCES INCOME"/>
    <s v="GE215025402399"/>
    <d v="2025-05-0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39"/>
    <s v="Sunland Autolooms "/>
    <s v="UNREGISTERED"/>
    <s v="B2C"/>
    <s v="NCES INCOME"/>
    <s v="GE215025412400"/>
    <d v="2025-05-0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40"/>
    <s v="Sunland Autolooms "/>
    <s v="UNREGISTERED"/>
    <s v="B2C"/>
    <s v="NCES INCOME"/>
    <s v="GE215025422401"/>
    <d v="2025-05-0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41"/>
    <s v="KTR Green Energy Pvt. Ltd.,"/>
    <s v="UNREGISTERED"/>
    <s v="B2C"/>
    <s v="NCES INCOME"/>
    <s v="GE215025432402"/>
    <d v="2025-05-0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42"/>
    <s v="KTR Green Energy Pvt. Ltd.,"/>
    <s v="UNREGISTERED"/>
    <s v="B2C"/>
    <s v="NCES INCOME"/>
    <s v="GE215025442403"/>
    <d v="2025-05-0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43"/>
    <s v="AVG Green Energy 1 Pvt. Ltd,"/>
    <s v="UNREGISTERED"/>
    <s v="B2C"/>
    <s v="NCES INCOME"/>
    <s v="GE215025452404"/>
    <d v="2025-05-0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44"/>
    <s v="AVG Green Energy 1 Pvt. Ltd,"/>
    <s v="UNREGISTERED"/>
    <s v="B2C"/>
    <s v="NCES INCOME"/>
    <s v="GE215025462405"/>
    <d v="2025-05-0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45"/>
    <s v="AVG Green Energy 2 Pvt. Ltd,"/>
    <s v="UNREGISTERED"/>
    <s v="B2C"/>
    <s v="NCES INCOME"/>
    <s v="GE215025472406"/>
    <d v="2025-05-0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46"/>
    <s v="AVG Green Energy 2 Pvt. Ltd,"/>
    <s v="UNREGISTERED"/>
    <s v="B2C"/>
    <s v="NCES INCOME"/>
    <s v="GE215025482407"/>
    <d v="2025-05-0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47"/>
    <s v="PRSM Power LLP"/>
    <s v="UNREGISTERED"/>
    <s v="B2C"/>
    <s v="NCES INCOME"/>
    <s v="GE215025492408"/>
    <d v="2025-05-0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48"/>
    <s v="PRSM Power LLP"/>
    <s v="UNREGISTERED"/>
    <s v="B2C"/>
    <s v="NCES INCOME"/>
    <s v="GE215025502409"/>
    <d v="2025-05-08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49"/>
    <s v="The Kongu Vellalar Institute Of Techology,"/>
    <s v="UNREGISTERED"/>
    <s v="B2C"/>
    <s v="NCES INCOME"/>
    <s v="GE215025512410"/>
    <d v="2025-05-08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50"/>
    <s v="The Kongu Vellalar Institute Of Techology,"/>
    <s v="UNREGISTERED"/>
    <s v="B2C"/>
    <s v="NCES INCOME"/>
    <s v="GE215025522411"/>
    <d v="2025-05-08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51"/>
    <s v="Saman Renewable Pvt.Ltd."/>
    <s v="UNREGISTERED"/>
    <s v="B2C"/>
    <s v="NCES INCOME"/>
    <s v="GE215025532412"/>
    <d v="2025-05-14T00:00:00"/>
    <s v="NCES INCOME"/>
    <n v="998599"/>
    <s v="NOS"/>
    <n v="1"/>
    <s v="CGST + SGST - 18%"/>
    <n v="500000"/>
    <m/>
    <n v="45000"/>
    <n v="45000"/>
    <m/>
    <m/>
    <n v="590000"/>
  </r>
  <r>
    <x v="0"/>
    <x v="7"/>
    <x v="7"/>
    <n v="652"/>
    <s v="Saman Renewable Pvt.Ltd."/>
    <s v="UNREGISTERED"/>
    <s v="B2C"/>
    <s v="NCES INCOME"/>
    <s v="GE215025542413"/>
    <d v="2025-05-14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53"/>
    <s v="Goodluck Windfarms India Pvt. Ltd.,"/>
    <s v="UNREGISTERED"/>
    <s v="B2C"/>
    <s v="NCES INCOME"/>
    <s v="GE215025552414"/>
    <d v="2025-05-16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654"/>
    <s v="Vidur Renewable Energies Pvt. Ltd.,"/>
    <s v="UNREGISTERED"/>
    <s v="B2C"/>
    <s v="NCES INCOME"/>
    <s v="GE215025562415"/>
    <d v="2025-05-16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55"/>
    <s v="Goodluck Windfarms India Pvt. Ltd.,"/>
    <s v="UNREGISTERED"/>
    <s v="B2C"/>
    <s v="NCES INCOME"/>
    <s v="GE215025572416"/>
    <d v="2025-05-16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56"/>
    <s v="Energy Man Power Technologies India Pvt. Ltd.,"/>
    <s v="UNREGISTERED"/>
    <s v="B2C"/>
    <s v="NCES INCOME"/>
    <s v="GE215025582417"/>
    <d v="2025-05-1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57"/>
    <s v="G. Venugopal"/>
    <s v="UNREGISTERED"/>
    <s v="B2C"/>
    <s v="NCES INCOME"/>
    <s v="GE215025592418"/>
    <d v="2025-05-2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58"/>
    <s v="Green Enviro Infrastructure Pvt. Ltd.,"/>
    <s v="UNREGISTERED"/>
    <s v="B2C"/>
    <s v="NCES INCOME"/>
    <s v="GE215025602419"/>
    <d v="2025-05-21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59"/>
    <s v="Growide Green Power Pvt. Ltd.,"/>
    <s v="UNREGISTERED"/>
    <s v="B2C"/>
    <s v="NCES INCOME"/>
    <s v="GE215025612420"/>
    <d v="2025-05-21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60"/>
    <s v="Bijlee Kandasamy pvt. Ltd.,"/>
    <s v="UNREGISTERED"/>
    <s v="B2C"/>
    <s v="NCES INCOME"/>
    <s v="GE215025622421"/>
    <d v="2025-05-21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61"/>
    <s v="G. Venugopal"/>
    <s v="UNREGISTERED"/>
    <s v="B2C"/>
    <s v="NCES INCOME"/>
    <s v="GE215025632422"/>
    <d v="2025-05-2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62"/>
    <s v="SRTL Green Energy Fields Pvt. Ltd.,"/>
    <s v="UNREGISTERED"/>
    <s v="B2C"/>
    <s v="NCES INCOME"/>
    <s v="GE215025642423"/>
    <d v="2025-05-21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663"/>
    <s v="SRTL Green Energy Fields Pvt. Ltd.,"/>
    <s v="UNREGISTERED"/>
    <s v="B2C"/>
    <s v="NCES INCOME"/>
    <s v="GE215025652424"/>
    <d v="2025-05-21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64"/>
    <s v="Secan Renewables and Infra Pvt. Ltd.,"/>
    <s v="UNREGISTERED"/>
    <s v="B2C"/>
    <s v="NCES INCOME"/>
    <s v="GE215025662425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65"/>
    <s v="Karmen Engineeris Services LLP"/>
    <s v="UNREGISTERED"/>
    <s v="B2C"/>
    <s v="NCES INCOME"/>
    <s v="GE215025672426"/>
    <d v="2025-05-22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66"/>
    <s v="Karmen Engineeris Services LLP"/>
    <s v="UNREGISTERED"/>
    <s v="B2C"/>
    <s v="NCES INCOME"/>
    <s v="GE215025682427"/>
    <d v="2025-05-22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67"/>
    <s v="Mithun Industries"/>
    <s v="UNREGISTERED"/>
    <s v="B2C"/>
    <s v="NCES INCOME"/>
    <s v="GE215025692428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68"/>
    <s v="Asian Fabricx Pvt. Ltd.,"/>
    <s v="UNREGISTERED"/>
    <s v="B2C"/>
    <s v="NCES INCOME"/>
    <s v="GE215025702429"/>
    <d v="2025-05-22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69"/>
    <s v="Asian Fabricx Pvt. Ltd.,"/>
    <s v="UNREGISTERED"/>
    <s v="B2C"/>
    <s v="NCES INCOME"/>
    <s v="GE215025712430"/>
    <d v="2025-05-22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670"/>
    <s v="MohanBreweries and Distilleries Distilleries ltd"/>
    <s v="UNREGISTERED"/>
    <s v="B2C"/>
    <s v="NCES INCOME"/>
    <s v="GE215025722431"/>
    <d v="2025-05-23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71"/>
    <s v="MohanBreweries and Distilleries Distilleries ltd"/>
    <s v="UNREGISTERED"/>
    <s v="B2C"/>
    <s v="NCES INCOME"/>
    <s v="GE215025732432"/>
    <d v="2025-05-23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72"/>
    <s v="Asian Fabricx Pvt. Ltd.,"/>
    <s v="UNREGISTERED"/>
    <s v="B2C"/>
    <s v="NCES INCOME"/>
    <s v="GE215025742433"/>
    <d v="2025-05-23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673"/>
    <s v="Karma Energy Ltd.,"/>
    <s v="UNREGISTERED"/>
    <s v="B2C"/>
    <s v="NCES INCOME"/>
    <s v="GE215025752434"/>
    <d v="2025-05-2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74"/>
    <s v="JK Fenner (India) Ltd.,"/>
    <s v="UNREGISTERED"/>
    <s v="B2C"/>
    <s v="NCES INCOME"/>
    <s v="GE215025762435"/>
    <d v="2025-05-26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75"/>
    <s v="Karma Energy Ltd.,"/>
    <s v="UNREGISTERED"/>
    <s v="B2C"/>
    <s v="NCES INCOME"/>
    <s v="GE215025772436"/>
    <d v="2025-05-26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676"/>
    <s v="JK Fenner (India) Ltd.,"/>
    <s v="UNREGISTERED"/>
    <s v="B2C"/>
    <s v="NCES INCOME"/>
    <s v="GE215025782437"/>
    <d v="2025-05-26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77"/>
    <s v="AVG Green Energy 1 Pvt. Ltd,"/>
    <s v="UNREGISTERED"/>
    <s v="B2C"/>
    <s v="NCES INCOME"/>
    <s v="GE215025792438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78"/>
    <s v="AVG Green Energy 1 Pvt. Ltd,"/>
    <s v="UNREGISTERED"/>
    <s v="B2C"/>
    <s v="NCES INCOME"/>
    <s v="GE215025802439"/>
    <d v="2025-05-26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679"/>
    <s v="KIWI Nature Pvt. Ltd.,"/>
    <s v="UNREGISTERED"/>
    <s v="B2C"/>
    <s v="NCES INCOME"/>
    <s v="GE215025812440"/>
    <d v="2025-05-26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80"/>
    <s v="Karma Energy Ltd.,"/>
    <s v="UNREGISTERED"/>
    <s v="B2C"/>
    <s v="NCES INCOME"/>
    <s v="GE215025822441"/>
    <d v="2025-05-26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681"/>
    <s v="Archana Renewable Power LLP"/>
    <s v="UNREGISTERED"/>
    <s v="B2C"/>
    <s v="NCES INCOME"/>
    <s v="GE215025832442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82"/>
    <s v="Archana Renewable Power LLP"/>
    <s v="UNREGISTERED"/>
    <s v="B2C"/>
    <s v="NCES INCOME"/>
    <s v="GE215025842443"/>
    <d v="2025-05-27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83"/>
    <s v="AGS Solar Energy Farm"/>
    <s v="UNREGISTERED"/>
    <s v="B2C"/>
    <s v="NCES INCOME"/>
    <s v="GE215025852444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84"/>
    <s v="Sakthilishanth Solar Pvt. Ltd.,"/>
    <s v="UNREGISTERED"/>
    <s v="B2C"/>
    <s v="NCES INCOME"/>
    <s v="GE215025862445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85"/>
    <s v="Sakthi Mahindra Breeding Farm Pvt. Ltd.,"/>
    <s v="UNREGISTERED"/>
    <s v="B2C"/>
    <s v="NCES INCOME"/>
    <s v="GE215025872446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86"/>
    <s v="Solo Power Energy LLp"/>
    <s v="UNREGISTERED"/>
    <s v="B2C"/>
    <s v="NCES INCOME"/>
    <s v="GE215025882447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87"/>
    <s v="Brijwasi Developers Pvt.Ltd"/>
    <s v="UNREGISTERED"/>
    <s v="B2C"/>
    <s v="NCES INCOME"/>
    <s v="GE215025892448"/>
    <d v="2025-05-27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88"/>
    <s v="Connect Wind (India) Pvt. Ltd.,"/>
    <s v="UNREGISTERED"/>
    <s v="B2C"/>
    <s v="NCES INCOME"/>
    <s v="GE215025902449"/>
    <d v="2025-05-28T00:00:00"/>
    <s v="NCES INCOME"/>
    <n v="998599"/>
    <s v="NOS"/>
    <n v="1"/>
    <s v="CGST + SGST - 18%"/>
    <n v="325000"/>
    <m/>
    <n v="29250"/>
    <n v="29250"/>
    <m/>
    <m/>
    <n v="383500"/>
  </r>
  <r>
    <x v="0"/>
    <x v="7"/>
    <x v="7"/>
    <n v="689"/>
    <s v="Sardar Wind Farm Pvt. Ltd.,"/>
    <s v="UNREGISTERED"/>
    <s v="B2C"/>
    <s v="NCES INCOME"/>
    <s v="GE215025912450"/>
    <d v="2025-05-28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690"/>
    <s v="Sardar Wind Farm Pvt. Ltd.,"/>
    <s v="UNREGISTERED"/>
    <s v="B2C"/>
    <s v="NCES INCOME"/>
    <s v="GE215025922451"/>
    <d v="2025-05-28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91"/>
    <s v="CM Power Tech India Pvt. Ltd.,"/>
    <s v="UNREGISTERED"/>
    <s v="B2C"/>
    <s v="NCES INCOME"/>
    <s v="GE215025932452"/>
    <d v="2025-05-28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692"/>
    <s v="Torrent Urja 14 Pvt. Ltd.,"/>
    <s v="UNREGISTERED"/>
    <s v="B2C"/>
    <s v="NCES INCOME"/>
    <s v="GE215025942453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93"/>
    <s v="Suryasakyhi Green Energy Pvt. Ltd.,"/>
    <s v="UNREGISTERED"/>
    <s v="B2C"/>
    <s v="NCES INCOME"/>
    <s v="GE215025952454"/>
    <d v="2025-05-2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94"/>
    <s v="Suryasakyhi Green Energy Pvt. Ltd.,"/>
    <s v="UNREGISTERED"/>
    <s v="B2C"/>
    <s v="NCES INCOME"/>
    <s v="GE215025962455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95"/>
    <s v="Athira Energy Farm Pvt.Lvt.,"/>
    <s v="UNREGISTERED"/>
    <s v="B2C"/>
    <s v="NCES INCOME"/>
    <s v="GE215025972456"/>
    <d v="2025-05-29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696"/>
    <s v="HM Green Energy LP"/>
    <s v="UNREGISTERED"/>
    <s v="B2C"/>
    <s v="NCES INCOME"/>
    <s v="GE215025982457"/>
    <d v="2025-05-29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697"/>
    <s v="Barani Solar Powers Pvt. Ltd.,"/>
    <s v="UNREGISTERED"/>
    <s v="B2C"/>
    <s v="NCES INCOME"/>
    <s v="GE215025992458"/>
    <d v="2025-05-2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698"/>
    <s v="Barani Solar Powers Pvt. Ltd.,"/>
    <s v="UNREGISTERED"/>
    <s v="B2C"/>
    <s v="NCES INCOME"/>
    <s v="GE215026002459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699"/>
    <s v="Sakthi Murugan Wind Farms Pvt. Ltd.,"/>
    <s v="UNREGISTERED"/>
    <s v="B2C"/>
    <s v="NCES INCOME"/>
    <s v="GE215026012460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700"/>
    <s v="Propel Industries Pvt. Ltd.,"/>
    <s v="UNREGISTERED"/>
    <s v="B2C"/>
    <s v="NCES INCOME"/>
    <s v="GE215026022461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701"/>
    <s v="KS Solar Green Power Pvt. Ltd.,"/>
    <s v="UNREGISTERED"/>
    <s v="B2C"/>
    <s v="NCES INCOME"/>
    <s v="GE215026032462"/>
    <d v="2025-05-2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702"/>
    <s v="KS Solar Green Power Pvt. Ltd.,"/>
    <s v="UNREGISTERED"/>
    <s v="B2C"/>
    <s v="NCES INCOME"/>
    <s v="GE215026042463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703"/>
    <s v="Maanjolai Green Energy Pvt. Ltd.,"/>
    <s v="UNREGISTERED"/>
    <s v="B2C"/>
    <s v="NCES INCOME"/>
    <s v="GE215026052464"/>
    <d v="2025-05-2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704"/>
    <s v="Maanjolai Green Energy Pvt. Ltd.,"/>
    <s v="UNREGISTERED"/>
    <s v="B2C"/>
    <s v="NCES INCOME"/>
    <s v="GE215026062465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705"/>
    <s v="KMN Energy Pvt. Ltd.,"/>
    <s v="UNREGISTERED"/>
    <s v="B2C"/>
    <s v="NCES INCOME"/>
    <s v="GE215026072466"/>
    <d v="2025-05-29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706"/>
    <s v="Shroff Energy Pvt. Ltd.,"/>
    <s v="UNREGISTERED"/>
    <s v="B2C"/>
    <s v="NCES INCOME"/>
    <s v="GE215026082467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707"/>
    <s v="Abi Freshline Power Industries Pvt. Ltd.,"/>
    <s v="UNREGISTERED"/>
    <s v="B2C"/>
    <s v="NCES INCOME"/>
    <s v="GE215026092468"/>
    <d v="2025-05-2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708"/>
    <s v="Abi Freshline Power Industries Pvt. Ltd.,"/>
    <s v="UNREGISTERED"/>
    <s v="B2C"/>
    <s v="NCES INCOME"/>
    <s v="GE215026102469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709"/>
    <s v="IW Green Power Pvt. Ltd.,"/>
    <s v="UNREGISTERED"/>
    <s v="B2C"/>
    <s v="NCES INCOME"/>
    <s v="GE215026112470"/>
    <d v="2025-05-29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710"/>
    <s v="IW Green Power Pvt. Ltd.,"/>
    <s v="UNREGISTERED"/>
    <s v="B2C"/>
    <s v="NCES INCOME"/>
    <s v="GE215026122471"/>
    <d v="2025-05-29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711"/>
    <s v="VV Green Power Pvt. Ltd.,"/>
    <s v="UNREGISTERED"/>
    <s v="B2C"/>
    <s v="NCES INCOME"/>
    <s v="GE215026132472"/>
    <d v="2025-05-29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712"/>
    <s v="Karthikeya Paper and Boards Pvt. Ltd.,"/>
    <s v="UNREGISTERED"/>
    <s v="B2C"/>
    <s v="NCES INCOME"/>
    <s v="GE215026142473"/>
    <d v="2025-05-30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713"/>
    <s v="Karthikeya Paper and Boards Pvt. Ltd.,"/>
    <s v="UNREGISTERED"/>
    <s v="B2C"/>
    <s v="NCES INCOME"/>
    <s v="GE215026152474"/>
    <d v="2025-05-30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714"/>
    <s v="Mithun Industries"/>
    <s v="UNREGISTERED"/>
    <s v="B2C"/>
    <s v="NCES INCOME"/>
    <s v="GE215026162475"/>
    <d v="2025-05-30T00:00:00"/>
    <s v="NCES INCOME"/>
    <n v="998599"/>
    <s v="NOS"/>
    <n v="1"/>
    <s v="CGST + SGST - 18%"/>
    <n v="75000"/>
    <m/>
    <n v="6750"/>
    <n v="6750"/>
    <m/>
    <m/>
    <n v="88500"/>
  </r>
  <r>
    <x v="0"/>
    <x v="7"/>
    <x v="7"/>
    <n v="715"/>
    <s v="Ultra Wind Energy LLP"/>
    <s v="UNREGISTERED"/>
    <s v="B2C"/>
    <s v="NCES INCOME"/>
    <s v="GE215026172476"/>
    <d v="2025-05-30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716"/>
    <s v="Ultra Wind Energy LLP"/>
    <s v="UNREGISTERED"/>
    <s v="B2C"/>
    <s v="NCES INCOME"/>
    <s v="GE215026182477"/>
    <d v="2025-05-30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717"/>
    <s v="Subha Wind Energy Pvt. Ltd.,"/>
    <s v="UNREGISTERED"/>
    <s v="B2C"/>
    <s v="NCES INCOME"/>
    <s v="GE215026192478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718"/>
    <s v="Subha Wind Energy Pvt. Ltd.,"/>
    <s v="UNREGISTERED"/>
    <s v="B2C"/>
    <s v="NCES INCOME"/>
    <s v="GE215026202479"/>
    <d v="2025-05-30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719"/>
    <s v="Aaryamaan Renergy pvt. Ltd.,"/>
    <s v="UNREGISTERED"/>
    <s v="B2C"/>
    <s v="NCES INCOME"/>
    <s v="GE215026212480"/>
    <d v="2025-05-30T00:00:00"/>
    <s v="NCES INCOME"/>
    <n v="998599"/>
    <s v="NOS"/>
    <n v="1"/>
    <s v="CGST + SGST - 18%"/>
    <n v="100000"/>
    <m/>
    <n v="9000"/>
    <n v="9000"/>
    <m/>
    <m/>
    <n v="118000"/>
  </r>
  <r>
    <x v="0"/>
    <x v="7"/>
    <x v="7"/>
    <n v="720"/>
    <s v="FPEL TN Wind Farm Pvt. Ltd.,"/>
    <s v="UNREGISTERED"/>
    <s v="B2C"/>
    <s v="NCES INCOME"/>
    <s v="GE215026222481"/>
    <d v="2025-05-30T00:00:00"/>
    <s v="NCES INCOME"/>
    <n v="998599"/>
    <s v="NOS"/>
    <n v="1"/>
    <s v="CGST + SGST - 18%"/>
    <n v="73300"/>
    <m/>
    <n v="6597"/>
    <n v="6597"/>
    <m/>
    <m/>
    <n v="86494"/>
  </r>
  <r>
    <x v="0"/>
    <x v="7"/>
    <x v="7"/>
    <n v="721"/>
    <s v="Aaryamaan Renergy pvt. Ltd.,"/>
    <s v="UNREGISTERED"/>
    <s v="B2C"/>
    <s v="NCES INCOME"/>
    <s v="GE215026232482"/>
    <d v="2025-05-30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722"/>
    <s v="FPEL TN Wind Farm Pvt. Ltd.,"/>
    <s v="UNREGISTERED"/>
    <s v="B2C"/>
    <s v="NCES INCOME"/>
    <s v="GE215026242483"/>
    <d v="2025-05-30T00:00:00"/>
    <s v="NCES INCOME"/>
    <n v="998599"/>
    <s v="NOS"/>
    <n v="1"/>
    <s v="CGST + SGST - 18%"/>
    <n v="36650"/>
    <m/>
    <n v="3298.5"/>
    <n v="3298.5"/>
    <m/>
    <m/>
    <n v="43247"/>
  </r>
  <r>
    <x v="0"/>
    <x v="7"/>
    <x v="7"/>
    <n v="723"/>
    <s v="Miyaara Solar Pvt. Ltd.,"/>
    <s v="UNREGISTERED"/>
    <s v="B2C"/>
    <s v="NCES INCOME"/>
    <s v="GE215026252484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724"/>
    <s v="Sakthi Murugan Wind Farms Pvt. Ltd.,"/>
    <s v="UNREGISTERED"/>
    <s v="B2C"/>
    <s v="NCES INCOME"/>
    <s v="GE215026262485"/>
    <d v="2025-05-30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725"/>
    <s v="TKM Mills Pvt. Ltd.,"/>
    <s v="UNREGISTERED"/>
    <s v="B2C"/>
    <s v="NCES INCOME"/>
    <s v="GE215026272486"/>
    <d v="2025-05-31T00:00:00"/>
    <s v="NCES INCOME"/>
    <n v="998599"/>
    <s v="NOS"/>
    <n v="1"/>
    <s v="CGST + SGST - 18%"/>
    <n v="50000"/>
    <m/>
    <n v="4500"/>
    <n v="4500"/>
    <m/>
    <m/>
    <n v="59000"/>
  </r>
  <r>
    <x v="0"/>
    <x v="7"/>
    <x v="7"/>
    <n v="726"/>
    <s v="TKM Mills Pvt. Ltd.,"/>
    <s v="UNREGISTERED"/>
    <s v="B2C"/>
    <s v="NCES INCOME"/>
    <s v="GE215026282487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727"/>
    <s v="TKM Mills Pvt. Ltd.,"/>
    <s v="UNREGISTERED"/>
    <s v="B2C"/>
    <s v="NCES INCOME"/>
    <s v="GE215026292488"/>
    <d v="2025-05-31T00:00:00"/>
    <s v="NCES INCOME"/>
    <n v="998599"/>
    <s v="NOS"/>
    <n v="1"/>
    <s v="CGST + SGST - 18%"/>
    <n v="428460"/>
    <m/>
    <n v="38561.4"/>
    <n v="38561.4"/>
    <m/>
    <m/>
    <n v="505582.80000000005"/>
  </r>
  <r>
    <x v="0"/>
    <x v="7"/>
    <x v="7"/>
    <n v="728"/>
    <s v="TKM Mills Pvt. Ltd.,"/>
    <s v="UNREGISTERED"/>
    <s v="B2C"/>
    <s v="NCES INCOME"/>
    <s v="GE215026302489"/>
    <d v="2025-05-31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729"/>
    <s v="Nesa Power Park Pvt. Ltd.,"/>
    <s v="UNREGISTERED"/>
    <s v="B2C"/>
    <s v="NCES INCOME"/>
    <s v="GE215026312490"/>
    <d v="2025-05-31T00:00:00"/>
    <s v="NCES INCOME"/>
    <n v="998599"/>
    <s v="NOS"/>
    <n v="1"/>
    <s v="CGST + SGST - 18%"/>
    <n v="74900"/>
    <m/>
    <n v="6741"/>
    <n v="6741"/>
    <m/>
    <m/>
    <n v="88382"/>
  </r>
  <r>
    <x v="0"/>
    <x v="7"/>
    <x v="7"/>
    <n v="730"/>
    <s v="KK Green Energy Pvt. Ltd.,"/>
    <s v="UNREGISTERED"/>
    <s v="B2C"/>
    <s v="NCES INCOME"/>
    <s v="GE215026322491"/>
    <d v="2025-05-31T00:00:00"/>
    <s v="NCES INCOME"/>
    <n v="998599"/>
    <s v="NOS"/>
    <n v="1"/>
    <s v="CGST + SGST - 18%"/>
    <n v="25000"/>
    <m/>
    <n v="2250"/>
    <n v="2250"/>
    <m/>
    <m/>
    <n v="29500"/>
  </r>
  <r>
    <x v="0"/>
    <x v="7"/>
    <x v="7"/>
    <n v="731"/>
    <s v="KK Green Energy Pvt. Ltd.,"/>
    <s v="UNREGISTERED"/>
    <s v="B2C"/>
    <s v="NCES INCOME"/>
    <s v="GE215026332492"/>
    <d v="2025-05-31T00:00:00"/>
    <s v="NCES INCOME"/>
    <n v="998599"/>
    <s v="NOS"/>
    <n v="1"/>
    <s v="CGST + SGST - 18%"/>
    <n v="214230"/>
    <m/>
    <n v="19280.7"/>
    <n v="19280.7"/>
    <m/>
    <m/>
    <n v="252791.40000000002"/>
  </r>
  <r>
    <x v="0"/>
    <x v="7"/>
    <x v="7"/>
    <n v="732"/>
    <s v="Sakthi Murugan Wind Farms Pvt. Ltd.,"/>
    <s v="UNREGISTERED"/>
    <s v="B2C"/>
    <s v="NCES INCOME"/>
    <s v="GE215026342493"/>
    <d v="2025-05-31T00:00:00"/>
    <s v="NCES INCOME"/>
    <n v="998599"/>
    <s v="NOS"/>
    <n v="1"/>
    <s v="CGST + SGST - 18%"/>
    <n v="175000"/>
    <m/>
    <n v="15750"/>
    <n v="15750"/>
    <m/>
    <m/>
    <n v="206500"/>
  </r>
  <r>
    <x v="1"/>
    <x v="2"/>
    <x v="2"/>
    <m/>
    <s v="T.Chithirairaj,"/>
    <s v="33AFOPC3001Q1ZK"/>
    <m/>
    <s v="HIRE VECHICLE"/>
    <n v="5"/>
    <s v="04.03.2025"/>
    <s v="HIRE VECHICLE"/>
    <m/>
    <s v="NOS"/>
    <n v="1"/>
    <s v="CGST + SGST - 5%"/>
    <n v="39417.69"/>
    <m/>
    <n v="985.44"/>
    <n v="985.44"/>
    <m/>
    <m/>
    <n v="41388.570000000007"/>
  </r>
  <r>
    <x v="1"/>
    <x v="2"/>
    <x v="2"/>
    <m/>
    <s v="T.Chithirairaj,"/>
    <s v="33AFOPC3001Q1ZK"/>
    <m/>
    <s v="HIRE VECHICLE"/>
    <n v="6"/>
    <s v="04.03.2025"/>
    <s v="HIRE VECHICLE"/>
    <m/>
    <s v="NOS"/>
    <n v="1"/>
    <s v="CGST + SGST - 5%"/>
    <n v="39041.97"/>
    <m/>
    <n v="976.05"/>
    <n v="976.05"/>
    <m/>
    <m/>
    <n v="40994.070000000007"/>
  </r>
  <r>
    <x v="1"/>
    <x v="2"/>
    <x v="2"/>
    <m/>
    <s v="T.Chithirairaj,"/>
    <s v="33AFOPC3001Q1ZK"/>
    <m/>
    <s v="HIRE VECHICLE"/>
    <n v="7"/>
    <s v="04.03.2025"/>
    <s v="HIRE VECHICLE"/>
    <m/>
    <s v="NOS"/>
    <n v="1"/>
    <s v="CGST + SGST - 5%"/>
    <n v="39041.97"/>
    <m/>
    <n v="976.05"/>
    <n v="976.05"/>
    <m/>
    <m/>
    <n v="40994.070000000007"/>
  </r>
  <r>
    <x v="1"/>
    <x v="2"/>
    <x v="2"/>
    <m/>
    <s v="K Srihari,"/>
    <s v="Un Registered"/>
    <m/>
    <s v="HIRE VECHICLE"/>
    <n v="3"/>
    <s v="07.05.2025"/>
    <s v="HIRE VECHICLE"/>
    <m/>
    <s v="NOS"/>
    <n v="1"/>
    <s v="CGST + SGST - 5%"/>
    <n v="57716.85"/>
    <m/>
    <n v="1442.92"/>
    <n v="1442.92"/>
    <m/>
    <m/>
    <n v="60602.689999999995"/>
  </r>
  <r>
    <x v="1"/>
    <x v="2"/>
    <x v="2"/>
    <m/>
    <s v="B.Muniappan,_x000a_Valparai"/>
    <s v="33BOIPM5243J1ZU"/>
    <m/>
    <s v="HIRE VECHICLE"/>
    <n v="3"/>
    <s v="01.05.2025"/>
    <s v="HIRE VECHICLE"/>
    <m/>
    <s v="NOS"/>
    <n v="1"/>
    <s v="CGST + SGST - 5%"/>
    <n v="89582.23"/>
    <m/>
    <n v="2239.56"/>
    <n v="2239.56"/>
    <m/>
    <m/>
    <n v="94061.349999999991"/>
  </r>
  <r>
    <x v="1"/>
    <x v="4"/>
    <x v="4"/>
    <m/>
    <s v="D.NEELAMANI"/>
    <s v="BDHPN6874N"/>
    <m/>
    <s v="HIRE VECHICLE"/>
    <m/>
    <m/>
    <s v="HIRE VECHICLE"/>
    <m/>
    <s v="NOS"/>
    <n v="1"/>
    <s v="CGST + SGST - 5%"/>
    <n v="39697"/>
    <m/>
    <n v="992.42500000000007"/>
    <n v="992.42500000000007"/>
    <m/>
    <m/>
    <n v="41681.850000000006"/>
  </r>
  <r>
    <x v="1"/>
    <x v="4"/>
    <x v="4"/>
    <m/>
    <s v="V.V BIJU"/>
    <s v="ADCPB2071C"/>
    <m/>
    <s v="HIRE VECHICLE"/>
    <m/>
    <m/>
    <s v="HIRE VECHICLE"/>
    <m/>
    <s v="NOS"/>
    <n v="1"/>
    <s v="CGST + SGST - 5%"/>
    <n v="34566"/>
    <m/>
    <n v="864.15000000000009"/>
    <n v="864.15000000000009"/>
    <m/>
    <m/>
    <n v="36294.300000000003"/>
  </r>
  <r>
    <x v="1"/>
    <x v="4"/>
    <x v="4"/>
    <m/>
    <s v="R.RAJENDRAN"/>
    <s v="BLMPR4898F"/>
    <m/>
    <s v="HIRE VECHICLE"/>
    <m/>
    <m/>
    <s v="HIRE VECHICLE"/>
    <m/>
    <s v="NOS"/>
    <n v="1"/>
    <s v="CGST + SGST - 5%"/>
    <n v="3650"/>
    <m/>
    <n v="91.25"/>
    <n v="91.25"/>
    <m/>
    <m/>
    <n v="3832.5"/>
  </r>
  <r>
    <x v="1"/>
    <x v="4"/>
    <x v="4"/>
    <m/>
    <s v="R.RAJENDRAN"/>
    <s v="BLMPR4898F"/>
    <m/>
    <s v="HIRE VECHICLE"/>
    <m/>
    <m/>
    <s v="HIRE VECHICLE"/>
    <m/>
    <s v="NOS"/>
    <n v="1"/>
    <s v="CGST + SGST - 5%"/>
    <n v="31283"/>
    <m/>
    <n v="782.07500000000005"/>
    <n v="782.07500000000005"/>
    <m/>
    <m/>
    <n v="32847.15"/>
  </r>
  <r>
    <x v="1"/>
    <x v="4"/>
    <x v="4"/>
    <m/>
    <s v="MANOHARAN"/>
    <s v="CLYPM7220D"/>
    <m/>
    <s v="HIRE VECHICLE"/>
    <m/>
    <m/>
    <s v="HIRE VECHICLE"/>
    <m/>
    <s v="NOS"/>
    <n v="1"/>
    <s v="CGST + SGST - 5%"/>
    <n v="34996"/>
    <m/>
    <n v="874.90000000000009"/>
    <n v="874.90000000000009"/>
    <m/>
    <m/>
    <n v="36745.800000000003"/>
  </r>
  <r>
    <x v="1"/>
    <x v="4"/>
    <x v="4"/>
    <m/>
    <s v="MANOHARAN"/>
    <s v="CLYPM7220D"/>
    <m/>
    <s v="HIRE VECHICLE"/>
    <m/>
    <m/>
    <s v="HIRE VECHICLE"/>
    <m/>
    <s v="NOS"/>
    <n v="1"/>
    <s v="CGST + SGST - 5%"/>
    <n v="34999"/>
    <m/>
    <n v="874.97500000000002"/>
    <n v="874.97500000000002"/>
    <m/>
    <m/>
    <n v="36748.949999999997"/>
  </r>
  <r>
    <x v="1"/>
    <x v="4"/>
    <x v="4"/>
    <m/>
    <s v="M.SIVARAJ"/>
    <s v="CFCPS6771M"/>
    <m/>
    <s v="HIRE VECHICLE"/>
    <m/>
    <m/>
    <s v="HIRE VECHICLE"/>
    <m/>
    <s v="NOS"/>
    <n v="1"/>
    <s v="CGST + SGST - 5%"/>
    <n v="33421"/>
    <m/>
    <n v="835.52500000000009"/>
    <n v="835.52500000000009"/>
    <m/>
    <m/>
    <n v="35092.050000000003"/>
  </r>
  <r>
    <x v="1"/>
    <x v="4"/>
    <x v="4"/>
    <m/>
    <s v="A.SATHISKUMAR"/>
    <s v="FTDPS3455C"/>
    <m/>
    <s v="HIRE VECHICLE"/>
    <m/>
    <m/>
    <s v="HIRE VECHICLE"/>
    <m/>
    <s v="NOS"/>
    <n v="1"/>
    <s v="CGST + SGST - 5%"/>
    <n v="34685"/>
    <m/>
    <n v="867.125"/>
    <n v="867.125"/>
    <m/>
    <m/>
    <n v="36419.25"/>
  </r>
  <r>
    <x v="1"/>
    <x v="3"/>
    <x v="3"/>
    <m/>
    <s v="San@Sanmugavel/Tin"/>
    <s v="33AVQPS3590LIZT"/>
    <m/>
    <s v="HIRE VECHICLE"/>
    <s v="07/25-26"/>
    <s v="03.05.2025"/>
    <s v="HIRE VECHICLE"/>
    <m/>
    <s v="NOS"/>
    <n v="1"/>
    <s v="CGST + SGST - 5%"/>
    <n v="37956"/>
    <m/>
    <n v="948.9"/>
    <n v="948.9"/>
    <m/>
    <m/>
    <n v="39853.800000000003"/>
  </r>
  <r>
    <x v="1"/>
    <x v="3"/>
    <x v="3"/>
    <m/>
    <s v="S.Parasuraman / V.K.Puram"/>
    <s v="33CJPPP5318A1ZC"/>
    <m/>
    <s v="HIRE VECHICLE"/>
    <s v="05/24-25"/>
    <s v="02.05.2025"/>
    <s v="HIRE VECHICLE"/>
    <m/>
    <s v="NOS"/>
    <n v="1"/>
    <s v="CGST + SGST - 5%"/>
    <n v="34914.589999999997"/>
    <m/>
    <n v="872.86474999999996"/>
    <n v="872.86474999999996"/>
    <m/>
    <m/>
    <n v="36660.319499999998"/>
  </r>
  <r>
    <x v="1"/>
    <x v="3"/>
    <x v="3"/>
    <m/>
    <s v="S.Parasuraman / V.K.Puram"/>
    <s v="33CJPPP5318A1ZC"/>
    <m/>
    <s v="HIRE VECHICLE"/>
    <s v="01/24-25"/>
    <s v="02.05.2025"/>
    <s v="HIRE VECHICLE"/>
    <m/>
    <s v="NOS"/>
    <n v="1"/>
    <s v="CGST + SGST - 5%"/>
    <n v="56566"/>
    <m/>
    <n v="1414.15"/>
    <n v="1414.15"/>
    <m/>
    <m/>
    <n v="59394.3"/>
  </r>
  <r>
    <x v="1"/>
    <x v="3"/>
    <x v="3"/>
    <m/>
    <s v="S.Parasuraman / V.K.Puram"/>
    <s v="33CJPPP5318A1ZC"/>
    <m/>
    <s v="HIRE VECHICLE"/>
    <s v="11/24-25"/>
    <s v="04.05.2025"/>
    <s v="HIRE VECHICLE"/>
    <m/>
    <s v="NOS"/>
    <n v="1"/>
    <s v="CGST + SGST - 5%"/>
    <n v="31419"/>
    <m/>
    <n v="785.47500000000002"/>
    <n v="785.47500000000002"/>
    <m/>
    <m/>
    <n v="32989.949999999997"/>
  </r>
  <r>
    <x v="1"/>
    <x v="3"/>
    <x v="3"/>
    <m/>
    <s v="M/S. Thangam / Karichipatti"/>
    <s v="Un Registered"/>
    <m/>
    <s v="HIRE VECHICLE"/>
    <n v="64"/>
    <s v="03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65"/>
    <s v="07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66"/>
    <s v="08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67"/>
    <s v="09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68"/>
    <s v="12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69"/>
    <s v="14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70"/>
    <s v="15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71"/>
    <s v="16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72"/>
    <s v="17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73"/>
    <s v="21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74"/>
    <s v="26.05.2025"/>
    <s v="HIRE VECHICLE"/>
    <m/>
    <s v="NOS"/>
    <n v="1"/>
    <s v="CGST + SGST - 5%"/>
    <n v="1238"/>
    <m/>
    <n v="30.95"/>
    <n v="30.95"/>
    <m/>
    <m/>
    <n v="1299.9000000000001"/>
  </r>
  <r>
    <x v="1"/>
    <x v="3"/>
    <x v="3"/>
    <m/>
    <s v="M/S. Thangam / Karichipatti"/>
    <s v="Un Registered"/>
    <m/>
    <s v="HIRE VECHICLE"/>
    <n v="75"/>
    <s v="28.05.2025"/>
    <s v="HIRE VECHICLE"/>
    <m/>
    <s v="NOS"/>
    <n v="1"/>
    <s v="CGST + SGST - 5%"/>
    <n v="1238"/>
    <m/>
    <n v="30.95"/>
    <n v="30.95"/>
    <m/>
    <m/>
    <n v="1299.9000000000001"/>
  </r>
  <r>
    <x v="1"/>
    <x v="1"/>
    <x v="1"/>
    <m/>
    <s v="N.Madheswaran"/>
    <s v="AVNPM5506D"/>
    <m/>
    <s v="HIRE VECHICLE"/>
    <s v="05"/>
    <s v="05.05.2025"/>
    <s v="HIRE VECHICLE"/>
    <m/>
    <s v="NOS"/>
    <n v="1"/>
    <s v="CGST + SGST - 5%"/>
    <n v="41794.26"/>
    <m/>
    <n v="1044.8565000000001"/>
    <n v="1044.8565000000001"/>
    <m/>
    <m/>
    <n v="43883.973000000005"/>
  </r>
  <r>
    <x v="1"/>
    <x v="1"/>
    <x v="1"/>
    <m/>
    <s v="V.R.Manikandan"/>
    <s v="DMKPM1372L"/>
    <m/>
    <s v="HIRE VECHICLE"/>
    <s v="08"/>
    <s v="02.05.25"/>
    <s v="HIRE VECHICLE"/>
    <m/>
    <s v="NOS"/>
    <n v="1"/>
    <s v="CGST + SGST - 5%"/>
    <n v="34996.57"/>
    <m/>
    <n v="874.91425000000004"/>
    <n v="874.91425000000004"/>
    <m/>
    <m/>
    <n v="36746.398500000003"/>
  </r>
  <r>
    <x v="1"/>
    <x v="1"/>
    <x v="1"/>
    <m/>
    <s v="P.Mathaiyan"/>
    <s v="ASZPM7347P"/>
    <m/>
    <s v="HIRE VECHICLE"/>
    <s v="07"/>
    <s v="02.05.25"/>
    <s v="HIRE VECHICLE"/>
    <m/>
    <s v="NOS"/>
    <n v="1"/>
    <s v="CGST + SGST - 5%"/>
    <n v="34996.31"/>
    <m/>
    <n v="874.90774999999996"/>
    <n v="874.90774999999996"/>
    <m/>
    <m/>
    <n v="36746.125499999995"/>
  </r>
  <r>
    <x v="1"/>
    <x v="1"/>
    <x v="1"/>
    <m/>
    <s v="D.Murugesan"/>
    <s v="CHNPM0797E"/>
    <m/>
    <s v="HIRE VECHICLE"/>
    <s v="06"/>
    <s v="03.05.25"/>
    <s v="HIRE VECHICLE"/>
    <m/>
    <s v="NOS"/>
    <n v="1"/>
    <s v="CGST + SGST - 5%"/>
    <n v="34934.85"/>
    <m/>
    <n v="873.37125000000003"/>
    <n v="873.37125000000003"/>
    <m/>
    <m/>
    <n v="36681.592499999992"/>
  </r>
  <r>
    <x v="1"/>
    <x v="1"/>
    <x v="1"/>
    <m/>
    <s v="S.Shajudeen"/>
    <s v="FHDPS5294B"/>
    <m/>
    <s v="HIRE VECHICLE"/>
    <s v="03"/>
    <s v="01.05.25"/>
    <s v="HIRE VECHICLE"/>
    <m/>
    <s v="NOS"/>
    <n v="1"/>
    <s v="CGST + SGST - 5%"/>
    <n v="34990"/>
    <m/>
    <n v="874.75"/>
    <n v="874.75"/>
    <m/>
    <m/>
    <n v="36739.5"/>
  </r>
  <r>
    <x v="1"/>
    <x v="8"/>
    <x v="8"/>
    <m/>
    <s v="R.Periyannan Namakkal"/>
    <s v="Un Registered"/>
    <m/>
    <s v="HIRE VECHICLE"/>
    <m/>
    <s v="09.05.25"/>
    <s v="HIRE VECHICLE"/>
    <m/>
    <s v="NOS"/>
    <n v="1"/>
    <s v="CGST + SGST - 5%"/>
    <n v="39743"/>
    <m/>
    <n v="993.57500000000005"/>
    <n v="993.57500000000005"/>
    <m/>
    <m/>
    <n v="41730.149999999994"/>
  </r>
  <r>
    <x v="1"/>
    <x v="8"/>
    <x v="8"/>
    <m/>
    <s v="A.Vijaykumar Adukkam"/>
    <s v="Un Registered"/>
    <m/>
    <s v="HIRE VECHICLE"/>
    <m/>
    <s v="09.05.25"/>
    <s v="HIRE VECHICLE"/>
    <m/>
    <s v="NOS"/>
    <n v="1"/>
    <s v="CGST + SGST - 5%"/>
    <n v="39772"/>
    <m/>
    <n v="994.30000000000007"/>
    <n v="994.30000000000007"/>
    <m/>
    <m/>
    <n v="41760.600000000006"/>
  </r>
  <r>
    <x v="1"/>
    <x v="8"/>
    <x v="8"/>
    <m/>
    <s v="S.Jaganraj, Erode"/>
    <s v="Un Registered"/>
    <m/>
    <s v="HIRE VECHICLE"/>
    <m/>
    <s v="17.05.25"/>
    <s v="HIRE VECHICLE"/>
    <m/>
    <s v="NOS"/>
    <n v="1"/>
    <s v="CGST + SGST - 5%"/>
    <n v="33428"/>
    <m/>
    <n v="835.7"/>
    <n v="835.7"/>
    <m/>
    <m/>
    <n v="35099.399999999994"/>
  </r>
  <r>
    <x v="1"/>
    <x v="8"/>
    <x v="8"/>
    <m/>
    <s v="S.Thenmozhi Mettur Dam"/>
    <s v="Un Registered"/>
    <m/>
    <s v="HIRE VECHICLE"/>
    <m/>
    <s v="17.05.25"/>
    <s v="HIRE VECHICLE"/>
    <m/>
    <s v="NOS"/>
    <n v="1"/>
    <s v="CGST + SGST - 5%"/>
    <n v="45086"/>
    <m/>
    <n v="1127.1500000000001"/>
    <n v="1127.1500000000001"/>
    <m/>
    <m/>
    <n v="47340.3"/>
  </r>
  <r>
    <x v="1"/>
    <x v="9"/>
    <x v="9"/>
    <m/>
    <s v=" P.Praveenkumar"/>
    <s v="Un Registered"/>
    <m/>
    <s v="HIRE VECHICLE"/>
    <s v="91109FY242508"/>
    <s v="07.05.2025"/>
    <s v="HIRE VECHICLE"/>
    <m/>
    <s v="NOS"/>
    <n v="1"/>
    <s v="CGST + SGST - 5%"/>
    <n v="38966.239999999998"/>
    <m/>
    <n v="974.16"/>
    <n v="974.16"/>
    <m/>
    <m/>
    <n v="40914.560000000005"/>
  </r>
  <r>
    <x v="1"/>
    <x v="9"/>
    <x v="9"/>
    <m/>
    <s v="S.Prahathees"/>
    <s v="Un Registered"/>
    <m/>
    <s v="HIRE VECHICLE"/>
    <s v="91109FY242509"/>
    <s v="07.05.2025"/>
    <s v="HIRE VECHICLE"/>
    <m/>
    <s v="NOS"/>
    <n v="1"/>
    <s v="CGST + SGST - 5%"/>
    <n v="33840.269999999997"/>
    <m/>
    <n v="846.01"/>
    <n v="846.01"/>
    <m/>
    <m/>
    <n v="35532.29"/>
  </r>
  <r>
    <x v="1"/>
    <x v="9"/>
    <x v="9"/>
    <m/>
    <s v="M/s.Naveen Constru."/>
    <s v="Un Registered"/>
    <m/>
    <s v="HIRE VECHICLE"/>
    <s v="91109FY242510"/>
    <s v="07.05.2025"/>
    <s v="HIRE VECHICLE"/>
    <m/>
    <s v="NOS"/>
    <n v="1"/>
    <s v="CGST + SGST - 5%"/>
    <n v="30129.99"/>
    <m/>
    <n v="753.25"/>
    <n v="753.25"/>
    <m/>
    <m/>
    <n v="31636.49"/>
  </r>
  <r>
    <x v="1"/>
    <x v="9"/>
    <x v="9"/>
    <m/>
    <s v="G.Jesudoss"/>
    <s v="Un Registered"/>
    <m/>
    <s v="HIRE VECHICLE"/>
    <s v="91109FY242511"/>
    <s v="07.05.2025"/>
    <s v="HIRE VECHICLE"/>
    <m/>
    <s v="NOS"/>
    <n v="1"/>
    <s v="CGST + SGST - 5%"/>
    <n v="33084.17"/>
    <m/>
    <n v="827.1"/>
    <n v="827.1"/>
    <m/>
    <m/>
    <n v="34738.369999999995"/>
  </r>
  <r>
    <x v="1"/>
    <x v="9"/>
    <x v="9"/>
    <m/>
    <s v="M/s.Naveen Constru."/>
    <s v="Un Registered"/>
    <m/>
    <s v="HIRE VECHICLE"/>
    <s v="91109FY242512"/>
    <s v="20.05.2025"/>
    <s v="HIRE VECHICLE"/>
    <m/>
    <s v="NOS"/>
    <n v="1"/>
    <s v="CGST + SGST - 5%"/>
    <n v="30865.01"/>
    <m/>
    <n v="771.63"/>
    <n v="771.63"/>
    <m/>
    <m/>
    <n v="32408.27"/>
  </r>
  <r>
    <x v="1"/>
    <x v="9"/>
    <x v="9"/>
    <m/>
    <s v="S.Kochadaimuthu"/>
    <s v="Un Registered"/>
    <m/>
    <s v="HIRE VECHICLE"/>
    <s v="91109FY242513"/>
    <s v="21.05.2025"/>
    <s v="HIRE VECHICLE"/>
    <m/>
    <s v="NOS"/>
    <n v="1"/>
    <s v="CGST + SGST - 5%"/>
    <n v="40051.449999999997"/>
    <m/>
    <n v="1001.29"/>
    <n v="1001.29"/>
    <m/>
    <m/>
    <n v="42054.03"/>
  </r>
  <r>
    <x v="1"/>
    <x v="9"/>
    <x v="9"/>
    <m/>
    <s v="R.Nagarajan"/>
    <s v="Un Registered"/>
    <m/>
    <s v="HIRE VECHICLE"/>
    <s v="91109FY242514"/>
    <s v="22.05.2025"/>
    <s v="HIRE VECHICLE"/>
    <m/>
    <s v="NOS"/>
    <n v="1"/>
    <s v="CGST + SGST - 5%"/>
    <n v="33736.400000000001"/>
    <m/>
    <n v="843.41"/>
    <n v="843.41"/>
    <m/>
    <m/>
    <n v="35423.220000000008"/>
  </r>
  <r>
    <x v="1"/>
    <x v="9"/>
    <x v="9"/>
    <m/>
    <s v="G.Jesudoss"/>
    <s v="Un Registered"/>
    <m/>
    <s v="HIRE VECHICLE"/>
    <s v="91109FY242515"/>
    <s v="28.05.2025"/>
    <s v="HIRE VECHICLE"/>
    <m/>
    <s v="NOS"/>
    <n v="1"/>
    <s v="CGST + SGST - 5%"/>
    <n v="34833.46"/>
    <m/>
    <n v="870.84"/>
    <n v="870.84"/>
    <m/>
    <m/>
    <n v="36575.139999999992"/>
  </r>
  <r>
    <x v="1"/>
    <x v="9"/>
    <x v="9"/>
    <m/>
    <s v="R.Vigneshwaran"/>
    <s v="Un Registered"/>
    <m/>
    <s v="HIRE VECHICLE"/>
    <s v="91109FY242516"/>
    <s v="28.05.2025"/>
    <s v="HIRE VECHICLE"/>
    <m/>
    <s v="NOS"/>
    <n v="1"/>
    <s v="CGST + SGST - 5%"/>
    <n v="30748.86"/>
    <m/>
    <n v="768.73"/>
    <n v="768.73"/>
    <m/>
    <m/>
    <n v="32286.32"/>
  </r>
  <r>
    <x v="1"/>
    <x v="10"/>
    <x v="7"/>
    <m/>
    <s v="M/s.Bismillah Cabs"/>
    <s v="33ACKPH4664F2ZO"/>
    <m/>
    <s v="HIRE VECHICLE"/>
    <n v="3253"/>
    <s v="08.04.2025"/>
    <s v="HIRE VECHICLE"/>
    <m/>
    <s v="NOS"/>
    <n v="1"/>
    <s v="CGST + SGST - 5%"/>
    <n v="34644.99"/>
    <m/>
    <n v="866.12474999999995"/>
    <n v="866.12474999999995"/>
    <m/>
    <m/>
    <n v="36377.239500000003"/>
  </r>
  <r>
    <x v="1"/>
    <x v="10"/>
    <x v="7"/>
    <m/>
    <s v="M/s.Bismillah Cabs"/>
    <s v="33ACKPH4664F2ZO"/>
    <m/>
    <s v="HIRE VECHICLE"/>
    <n v="3275"/>
    <s v="06.05.2025"/>
    <s v="HIRE VECHICLE"/>
    <m/>
    <s v="NOS"/>
    <n v="1"/>
    <s v="CGST + SGST - 5%"/>
    <n v="38225.120000000003"/>
    <m/>
    <n v="955.62800000000016"/>
    <n v="955.62800000000016"/>
    <m/>
    <m/>
    <n v="40136.375999999997"/>
  </r>
  <r>
    <x v="1"/>
    <x v="10"/>
    <x v="7"/>
    <m/>
    <s v="M/s.Bismillah Cabs"/>
    <s v="33ACKPH4664F2ZO"/>
    <m/>
    <s v="HIRE VECHICLE"/>
    <n v="3294"/>
    <s v="04.06.2025"/>
    <s v="HIRE VECHICLE"/>
    <m/>
    <s v="NOS"/>
    <n v="1"/>
    <s v="CGST + SGST - 5%"/>
    <n v="39162.46"/>
    <m/>
    <n v="979.06"/>
    <n v="979.06"/>
    <m/>
    <m/>
    <n v="41120.579999999994"/>
  </r>
  <r>
    <x v="1"/>
    <x v="11"/>
    <x v="6"/>
    <m/>
    <s v="Thiru.C.Aswin Chandrakasan"/>
    <s v="Un Registered"/>
    <m/>
    <s v="HIRE VECHICLE"/>
    <m/>
    <s v="05/2025"/>
    <s v="HIRE VECHICLE"/>
    <m/>
    <s v="NOS"/>
    <n v="1"/>
    <s v="CGST + SGST - 5%"/>
    <n v="39993"/>
    <m/>
    <n v="999.82500000000005"/>
    <n v="999.82500000000005"/>
    <m/>
    <m/>
    <n v="41992.649999999994"/>
  </r>
  <r>
    <x v="1"/>
    <x v="11"/>
    <x v="6"/>
    <m/>
    <s v="Thiru.N.Prakash"/>
    <s v="Un Registered"/>
    <m/>
    <s v="HIRE VECHICLE"/>
    <m/>
    <s v="05/2025"/>
    <s v="HIRE VECHICLE"/>
    <m/>
    <s v="NOS"/>
    <n v="1"/>
    <s v="CGST + SGST - 5%"/>
    <n v="39694"/>
    <m/>
    <n v="992.35"/>
    <n v="992.35"/>
    <m/>
    <m/>
    <n v="41678.699999999997"/>
  </r>
  <r>
    <x v="1"/>
    <x v="11"/>
    <x v="6"/>
    <m/>
    <s v="Thiru.D.Satheeshkumar"/>
    <s v="Un Registered"/>
    <m/>
    <s v="HIRE VECHICLE"/>
    <m/>
    <s v="05/2025"/>
    <s v="HIRE VECHICLE"/>
    <m/>
    <s v="NOS"/>
    <n v="1"/>
    <s v="CGST + SGST - 5%"/>
    <n v="35976"/>
    <m/>
    <n v="899.40000000000009"/>
    <n v="899.40000000000009"/>
    <m/>
    <m/>
    <n v="37774.800000000003"/>
  </r>
  <r>
    <x v="1"/>
    <x v="11"/>
    <x v="6"/>
    <m/>
    <s v="Thiru.S.Savariappan"/>
    <s v="Un Registered"/>
    <m/>
    <s v="HIRE VECHICLE"/>
    <m/>
    <s v="05/2025"/>
    <s v="HIRE VECHICLE"/>
    <m/>
    <s v="NOS"/>
    <n v="1"/>
    <s v="CGST + SGST - 5%"/>
    <n v="37233"/>
    <m/>
    <n v="930.82500000000005"/>
    <n v="930.82500000000005"/>
    <m/>
    <m/>
    <n v="39094.649999999994"/>
  </r>
  <r>
    <x v="1"/>
    <x v="11"/>
    <x v="6"/>
    <m/>
    <s v="Thiru.S.Savariappan"/>
    <s v="Un Registered"/>
    <m/>
    <s v="HIRE VECHICLE"/>
    <m/>
    <s v="05/2025"/>
    <s v="HIRE VECHICLE"/>
    <m/>
    <s v="NOS"/>
    <n v="1"/>
    <s v="CGST + SGST - 5%"/>
    <n v="32910"/>
    <m/>
    <n v="822.75"/>
    <n v="822.75"/>
    <m/>
    <m/>
    <n v="34555.5"/>
  </r>
  <r>
    <x v="1"/>
    <x v="11"/>
    <x v="6"/>
    <m/>
    <s v="Thiru.S.Raguraman"/>
    <s v="Un Registered"/>
    <m/>
    <s v="HIRE VECHICLE"/>
    <m/>
    <s v="05/2025"/>
    <s v="HIRE VECHICLE"/>
    <m/>
    <s v="NOS"/>
    <n v="1"/>
    <s v="CGST + SGST - 5%"/>
    <n v="34999"/>
    <m/>
    <n v="874.97500000000002"/>
    <n v="874.97500000000002"/>
    <m/>
    <m/>
    <n v="36748.949999999997"/>
  </r>
  <r>
    <x v="1"/>
    <x v="11"/>
    <x v="6"/>
    <m/>
    <s v="Thiru. K.Sastry"/>
    <s v="Un Registered"/>
    <m/>
    <s v="HIRE VECHICLE"/>
    <m/>
    <s v="05/2025"/>
    <s v="HIRE VECHICLE"/>
    <m/>
    <s v="NOS"/>
    <n v="1"/>
    <s v="CGST + SGST - 5%"/>
    <n v="39992"/>
    <m/>
    <n v="999.80000000000007"/>
    <n v="999.80000000000007"/>
    <m/>
    <m/>
    <n v="41991.600000000006"/>
  </r>
  <r>
    <x v="1"/>
    <x v="11"/>
    <x v="6"/>
    <m/>
    <s v="Thiru.U.Nithishkumar"/>
    <s v="Un Registered"/>
    <m/>
    <s v="HIRE VECHICLE"/>
    <m/>
    <s v="05/2025"/>
    <s v="HIRE VECHICLE"/>
    <m/>
    <s v="NOS"/>
    <n v="1"/>
    <s v="CGST + SGST - 5%"/>
    <n v="22035"/>
    <m/>
    <n v="550.875"/>
    <n v="550.875"/>
    <m/>
    <m/>
    <n v="23136.75"/>
  </r>
  <r>
    <x v="1"/>
    <x v="11"/>
    <x v="6"/>
    <m/>
    <s v="Thiru.Rakesh"/>
    <s v="Un Registered"/>
    <m/>
    <s v="HIRE VECHICLE"/>
    <m/>
    <s v="05/2025"/>
    <s v="HIRE VECHICLE"/>
    <m/>
    <s v="NOS"/>
    <n v="1"/>
    <s v="CGST + SGST - 5%"/>
    <n v="36498"/>
    <m/>
    <n v="912.45"/>
    <n v="912.45"/>
    <m/>
    <m/>
    <n v="38322.899999999994"/>
  </r>
  <r>
    <x v="1"/>
    <x v="11"/>
    <x v="6"/>
    <m/>
    <s v="Thiru.Rakesh"/>
    <s v="Un Registered"/>
    <m/>
    <s v="HIRE VECHICLE"/>
    <m/>
    <s v="05/2025"/>
    <s v="HIRE VECHICLE"/>
    <m/>
    <s v="NOS"/>
    <n v="1"/>
    <s v="CGST + SGST - 5%"/>
    <n v="39997"/>
    <m/>
    <n v="999.92500000000007"/>
    <n v="999.92500000000007"/>
    <m/>
    <m/>
    <n v="41996.850000000006"/>
  </r>
  <r>
    <x v="1"/>
    <x v="11"/>
    <x v="6"/>
    <m/>
    <s v="Thiru.S.Raguraman"/>
    <s v="Un Registered"/>
    <m/>
    <s v="HIRE VECHICLE"/>
    <m/>
    <s v="05/2025"/>
    <s v="HIRE VECHICLE"/>
    <m/>
    <s v="NOS"/>
    <n v="1"/>
    <s v="CGST + SGST - 5%"/>
    <n v="34997"/>
    <m/>
    <n v="874.92500000000007"/>
    <n v="874.92500000000007"/>
    <m/>
    <m/>
    <n v="36746.850000000006"/>
  </r>
  <r>
    <x v="1"/>
    <x v="12"/>
    <x v="7"/>
    <m/>
    <s v="M/s.Hemalatha Travels"/>
    <s v="33ABSPV0262A2ZS"/>
    <m/>
    <s v="HIRE VECHICLE"/>
    <m/>
    <s v="13.05.2025"/>
    <s v="HIRE VECHICLE"/>
    <m/>
    <s v="NOS"/>
    <n v="1"/>
    <s v="CGST + SGST - 5%"/>
    <n v="34842.57"/>
    <m/>
    <n v="871.06425000000002"/>
    <n v="871.06425000000002"/>
    <m/>
    <m/>
    <n v="36584.698500000006"/>
  </r>
  <r>
    <x v="1"/>
    <x v="13"/>
    <x v="7"/>
    <m/>
    <s v="M/s.Sri Vaari Tours &amp; Travels "/>
    <s v="33BKSPS8194Q2ZR"/>
    <m/>
    <s v="HIRE VECHICLE"/>
    <m/>
    <s v="15.05.2025"/>
    <s v="HIRE VECHICLE"/>
    <m/>
    <s v="NOS"/>
    <n v="1"/>
    <s v="CGST + SGST - 5%"/>
    <n v="34281"/>
    <m/>
    <n v="857.02500000000009"/>
    <n v="857.02500000000009"/>
    <m/>
    <m/>
    <n v="35995.050000000003"/>
  </r>
  <r>
    <x v="1"/>
    <x v="14"/>
    <x v="7"/>
    <m/>
    <s v="M/s.Bismillah Cabs"/>
    <s v="33ACKPH4664F2ZO"/>
    <m/>
    <s v="HIRE VECHICLE"/>
    <m/>
    <s v="08.05.2025"/>
    <s v="HIRE VECHICLE"/>
    <m/>
    <s v="NOS"/>
    <n v="1"/>
    <s v="CGST + SGST - 5%"/>
    <n v="39058"/>
    <m/>
    <n v="976.45"/>
    <n v="976.45"/>
    <m/>
    <m/>
    <n v="41010.899999999994"/>
  </r>
  <r>
    <x v="1"/>
    <x v="15"/>
    <x v="7"/>
    <m/>
    <s v="M/s.Bismillah Cabs"/>
    <s v="33ACKPH4664F2ZO"/>
    <m/>
    <s v="HIRE VECHICLE"/>
    <m/>
    <s v="03.05.2025"/>
    <s v="HIRE VECHICLE"/>
    <m/>
    <s v="NOS"/>
    <n v="1"/>
    <s v="CGST + SGST - 5%"/>
    <n v="34918"/>
    <m/>
    <n v="872.95"/>
    <n v="872.95"/>
    <m/>
    <m/>
    <n v="36663.899999999994"/>
  </r>
  <r>
    <x v="1"/>
    <x v="16"/>
    <x v="7"/>
    <m/>
    <s v="M/s.Bismillah Cabs"/>
    <s v="33ACKPH4664F2ZO"/>
    <m/>
    <s v="HIRE VECHICLE"/>
    <m/>
    <s v="08.05.2025"/>
    <s v="HIRE VECHICLE"/>
    <m/>
    <s v="NOS"/>
    <n v="1"/>
    <s v="CGST + SGST - 5%"/>
    <n v="37480"/>
    <m/>
    <n v="937"/>
    <n v="937"/>
    <m/>
    <m/>
    <n v="39354"/>
  </r>
  <r>
    <x v="1"/>
    <x v="7"/>
    <x v="7"/>
    <m/>
    <s v="M/s.Bismillah Cabs"/>
    <s v="33ACKPH4664F2ZO"/>
    <m/>
    <s v="HIRE VECHICLE"/>
    <m/>
    <s v="08.05.2025"/>
    <s v="HIRE VECHICLE"/>
    <m/>
    <s v="NOS"/>
    <n v="1"/>
    <s v="CGST + SGST - 5%"/>
    <n v="36691.79"/>
    <m/>
    <n v="917.29475000000002"/>
    <n v="917.29475000000002"/>
    <m/>
    <m/>
    <n v="38526.379500000003"/>
  </r>
  <r>
    <x v="0"/>
    <x v="10"/>
    <x v="7"/>
    <m/>
    <m/>
    <m/>
    <m/>
    <s v="EXEMPTED INCOME"/>
    <m/>
    <m/>
    <s v="EXEMPTED INCOME"/>
    <m/>
    <m/>
    <m/>
    <s v="CGST + SGST - 0%"/>
    <n v="1327336705"/>
    <m/>
    <n v="0"/>
    <n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:N24" firstHeaderRow="1" firstDataRow="3" firstDataCol="2"/>
  <pivotFields count="22">
    <pivotField axis="axisCol" compact="0" outline="0" showAll="0">
      <items count="3">
        <item x="0"/>
        <item x="1"/>
        <item t="default"/>
      </items>
    </pivotField>
    <pivotField axis="axisRow" compact="0" outline="0" showAll="0" defaultSubtotal="0">
      <items count="17">
        <item x="16"/>
        <item x="7"/>
        <item x="10"/>
        <item x="9"/>
        <item x="6"/>
        <item x="1"/>
        <item x="2"/>
        <item x="4"/>
        <item x="3"/>
        <item x="8"/>
        <item x="12"/>
        <item x="14"/>
        <item x="13"/>
        <item x="15"/>
        <item x="0"/>
        <item x="5"/>
        <item x="11"/>
      </items>
    </pivotField>
    <pivotField axis="axisRow" compact="0" outline="0" showAll="0">
      <items count="11">
        <item x="7"/>
        <item x="1"/>
        <item x="4"/>
        <item x="3"/>
        <item x="2"/>
        <item x="8"/>
        <item x="6"/>
        <item x="0"/>
        <item x="5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1"/>
    <field x="2"/>
  </rowFields>
  <rowItems count="18">
    <i>
      <x/>
      <x/>
    </i>
    <i>
      <x v="1"/>
      <x/>
    </i>
    <i>
      <x v="2"/>
      <x/>
    </i>
    <i>
      <x v="3"/>
      <x v="9"/>
    </i>
    <i>
      <x v="4"/>
      <x v="6"/>
    </i>
    <i>
      <x v="5"/>
      <x v="1"/>
    </i>
    <i>
      <x v="6"/>
      <x v="4"/>
    </i>
    <i>
      <x v="7"/>
      <x v="2"/>
    </i>
    <i>
      <x v="8"/>
      <x v="3"/>
    </i>
    <i>
      <x v="9"/>
      <x v="5"/>
    </i>
    <i>
      <x v="10"/>
      <x/>
    </i>
    <i>
      <x v="11"/>
      <x/>
    </i>
    <i>
      <x v="12"/>
      <x/>
    </i>
    <i>
      <x v="13"/>
      <x/>
    </i>
    <i>
      <x v="14"/>
      <x v="7"/>
    </i>
    <i>
      <x v="15"/>
      <x v="8"/>
    </i>
    <i>
      <x v="16"/>
      <x v="6"/>
    </i>
    <i t="grand">
      <x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colItems>
  <dataFields count="4">
    <dataField name="Sum of TAXABLE VALUE" fld="15" baseField="0" baseItem="0"/>
    <dataField name="Sum of IGST" fld="16" baseField="1" baseItem="0"/>
    <dataField name="Sum of SGST " fld="17" baseField="0" baseItem="0"/>
    <dataField name="Sum of CGST" fld="18" baseField="0" baseItem="0"/>
  </dataFields>
  <formats count="34"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0" type="button" dataOnly="0" labelOnly="1" outline="0" axis="axisCol" fieldPosition="0"/>
    </format>
    <format dxfId="32">
      <pivotArea field="-2" type="button" dataOnly="0" labelOnly="1" outline="0" axis="axisCol" fieldPosition="1"/>
    </format>
    <format dxfId="31">
      <pivotArea type="topRight" dataOnly="0" labelOnly="1" outline="0" fieldPosition="0"/>
    </format>
    <format dxfId="30">
      <pivotArea field="1" type="button" dataOnly="0" labelOnly="1" outline="0" axis="axisRow" fieldPosition="0"/>
    </format>
    <format dxfId="29">
      <pivotArea field="2" type="button" dataOnly="0" labelOnly="1" outline="0" axis="axisRow" fieldPosition="1"/>
    </format>
    <format dxfId="28">
      <pivotArea dataOnly="0" labelOnly="1" outline="0" fieldPosition="0">
        <references count="1">
          <reference field="1" count="0"/>
        </references>
      </pivotArea>
    </format>
    <format dxfId="27">
      <pivotArea dataOnly="0" labelOnly="1" grandRow="1" outline="0" fieldPosition="0"/>
    </format>
    <format dxfId="26">
      <pivotArea dataOnly="0" labelOnly="1" outline="0" fieldPosition="0">
        <references count="2">
          <reference field="1" count="1" selected="0">
            <x v="0"/>
          </reference>
          <reference field="2" count="1">
            <x v="0"/>
          </reference>
        </references>
      </pivotArea>
    </format>
    <format dxfId="25">
      <pivotArea dataOnly="0" labelOnly="1" outline="0" fieldPosition="0">
        <references count="2">
          <reference field="1" count="1" selected="0">
            <x v="1"/>
          </reference>
          <reference field="2" count="1">
            <x v="0"/>
          </reference>
        </references>
      </pivotArea>
    </format>
    <format dxfId="24">
      <pivotArea dataOnly="0" labelOnly="1" outline="0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23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4"/>
          </reference>
          <reference field="2" count="1">
            <x v="6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5"/>
          </reference>
          <reference field="2" count="1">
            <x v="1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6"/>
          </reference>
          <reference field="2" count="1">
            <x v="4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7"/>
          </reference>
          <reference field="2" count="1">
            <x v="2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8"/>
          </reference>
          <reference field="2" count="1">
            <x v="3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9"/>
          </reference>
          <reference field="2" count="1">
            <x v="5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10"/>
          </reference>
          <reference field="2" count="1">
            <x v="0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11"/>
          </reference>
          <reference field="2" count="1">
            <x v="0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12"/>
          </reference>
          <reference field="2" count="1">
            <x v="0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13"/>
          </reference>
          <reference field="2" count="1">
            <x v="0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14"/>
          </reference>
          <reference field="2" count="1">
            <x v="7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15"/>
          </reference>
          <reference field="2" count="1">
            <x v="8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16"/>
          </reference>
          <reference field="2" count="1">
            <x v="6"/>
          </reference>
        </references>
      </pivotArea>
    </format>
    <format dxfId="9">
      <pivotArea dataOnly="0" labelOnly="1" outline="0" fieldPosition="0">
        <references count="1">
          <reference field="0" count="0"/>
        </references>
      </pivotArea>
    </format>
    <format dxfId="8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5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0"/>
          </reference>
        </references>
      </pivotArea>
    </format>
    <format dxfId="3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y.gstzen.in/~ldbdzzzjvy/a/invoices/8eae0bab-51f8-42d2-acb8-128baad9f904/" TargetMode="External"/><Relationship Id="rId13" Type="http://schemas.openxmlformats.org/officeDocument/2006/relationships/hyperlink" Target="https://my.gstzen.in/~ldbdzzzjvy/a/invoices/231e7a05-0fe9-4b3c-a733-1699f4866909/" TargetMode="External"/><Relationship Id="rId3" Type="http://schemas.openxmlformats.org/officeDocument/2006/relationships/hyperlink" Target="https://my.gstzen.in/~ldbdzzzjvy/a/invoices/52cb2f1b-4eda-4e34-a2c5-6b837bc6f2b5/" TargetMode="External"/><Relationship Id="rId7" Type="http://schemas.openxmlformats.org/officeDocument/2006/relationships/hyperlink" Target="https://my.gstzen.in/~ldbdzzzjvy/a/invoices/009cccb9-f107-4034-9f2f-15192fdefed8/" TargetMode="External"/><Relationship Id="rId12" Type="http://schemas.openxmlformats.org/officeDocument/2006/relationships/hyperlink" Target="https://my.gstzen.in/~ldbdzzzjvy/a/invoices/2ed7e823-71a4-4056-980b-78d75d7cfaa4/" TargetMode="External"/><Relationship Id="rId2" Type="http://schemas.openxmlformats.org/officeDocument/2006/relationships/hyperlink" Target="https://my.gstzen.in/~ldbdzzzjvy/a/invoices/86ca9702-5f83-4551-90e2-222900888002/" TargetMode="External"/><Relationship Id="rId1" Type="http://schemas.openxmlformats.org/officeDocument/2006/relationships/hyperlink" Target="https://my.gstzen.in/~ldbdzzzjvy/a/invoices/4becdc9a-3e5d-43e2-854b-06967a826b03/" TargetMode="External"/><Relationship Id="rId6" Type="http://schemas.openxmlformats.org/officeDocument/2006/relationships/hyperlink" Target="https://my.gstzen.in/~ldbdzzzjvy/a/invoices/69a63d8b-b91d-4490-a902-6d7e0fb1aacb/" TargetMode="External"/><Relationship Id="rId11" Type="http://schemas.openxmlformats.org/officeDocument/2006/relationships/hyperlink" Target="https://my.gstzen.in/~ldbdzzzjvy/a/invoices/642b3e02-77a4-4e2a-a36f-882dd26651ad/" TargetMode="External"/><Relationship Id="rId5" Type="http://schemas.openxmlformats.org/officeDocument/2006/relationships/hyperlink" Target="https://my.gstzen.in/~ldbdzzzjvy/a/invoices/8730693a-9901-4cb8-9032-0e3729a0ba9a/" TargetMode="External"/><Relationship Id="rId10" Type="http://schemas.openxmlformats.org/officeDocument/2006/relationships/hyperlink" Target="https://my.gstzen.in/~ldbdzzzjvy/a/invoices/a5074999-ed3b-42ec-88d2-6ccbcb96ceab/" TargetMode="External"/><Relationship Id="rId4" Type="http://schemas.openxmlformats.org/officeDocument/2006/relationships/hyperlink" Target="https://my.gstzen.in/~ldbdzzzjvy/a/invoices/849855b9-e2d4-4058-85ff-846d6608683b/" TargetMode="External"/><Relationship Id="rId9" Type="http://schemas.openxmlformats.org/officeDocument/2006/relationships/hyperlink" Target="https://my.gstzen.in/~ldbdzzzjvy/a/invoices/498f951b-a578-46fe-b9ba-2c092fbbece1/" TargetMode="External"/><Relationship Id="rId14" Type="http://schemas.openxmlformats.org/officeDocument/2006/relationships/hyperlink" Target="mailto:San@Sanmugavel/T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opLeftCell="A7" workbookViewId="0">
      <selection activeCell="C9" sqref="C9"/>
    </sheetView>
  </sheetViews>
  <sheetFormatPr defaultRowHeight="14.25"/>
  <cols>
    <col min="1" max="1" width="28.375" bestFit="1" customWidth="1"/>
    <col min="2" max="2" width="15" bestFit="1" customWidth="1"/>
    <col min="3" max="10" width="22" style="121" bestFit="1" customWidth="1"/>
    <col min="11" max="11" width="27" style="121" bestFit="1" customWidth="1"/>
    <col min="12" max="12" width="16.875" style="121" bestFit="1" customWidth="1"/>
    <col min="13" max="13" width="18" style="121" bestFit="1" customWidth="1"/>
    <col min="14" max="14" width="17.875" style="121" bestFit="1" customWidth="1"/>
    <col min="15" max="16" width="9.125" style="121"/>
  </cols>
  <sheetData>
    <row r="1" spans="1:16" s="1" customFormat="1" ht="15" thickBot="1"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15">
      <c r="A2" s="134" t="s">
        <v>1490</v>
      </c>
      <c r="B2" s="135"/>
      <c r="C2" s="135"/>
      <c r="D2" s="122" t="s">
        <v>1491</v>
      </c>
      <c r="E2" s="122" t="s">
        <v>1492</v>
      </c>
      <c r="F2" s="122" t="s">
        <v>1493</v>
      </c>
      <c r="G2" s="136"/>
      <c r="H2" s="122" t="s">
        <v>1494</v>
      </c>
      <c r="I2" s="122" t="s">
        <v>1495</v>
      </c>
      <c r="J2" s="122" t="s">
        <v>1496</v>
      </c>
      <c r="K2" s="135"/>
      <c r="L2" s="135"/>
      <c r="M2" s="135"/>
      <c r="N2" s="137"/>
    </row>
    <row r="3" spans="1:16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9"/>
    </row>
    <row r="4" spans="1:16">
      <c r="A4" s="140"/>
      <c r="B4" s="131"/>
      <c r="C4" s="132" t="s">
        <v>1371</v>
      </c>
      <c r="D4" s="132" t="s">
        <v>1497</v>
      </c>
      <c r="E4" s="130"/>
      <c r="F4" s="130"/>
      <c r="G4" s="130"/>
      <c r="H4" s="130"/>
      <c r="I4" s="130"/>
      <c r="J4" s="130"/>
      <c r="K4" s="130"/>
      <c r="L4" s="130"/>
      <c r="M4" s="130"/>
      <c r="N4" s="139"/>
    </row>
    <row r="5" spans="1:16">
      <c r="A5" s="140"/>
      <c r="B5" s="131"/>
      <c r="C5" s="130" t="s">
        <v>1372</v>
      </c>
      <c r="D5" s="130"/>
      <c r="E5" s="130"/>
      <c r="F5" s="130"/>
      <c r="G5" s="130" t="s">
        <v>1476</v>
      </c>
      <c r="H5" s="130"/>
      <c r="I5" s="130"/>
      <c r="J5" s="130"/>
      <c r="K5" s="130" t="s">
        <v>1480</v>
      </c>
      <c r="L5" s="130" t="s">
        <v>1485</v>
      </c>
      <c r="M5" s="130" t="s">
        <v>1481</v>
      </c>
      <c r="N5" s="139" t="s">
        <v>1483</v>
      </c>
    </row>
    <row r="6" spans="1:16">
      <c r="A6" s="141" t="s">
        <v>0</v>
      </c>
      <c r="B6" s="133" t="s">
        <v>1</v>
      </c>
      <c r="C6" s="130" t="s">
        <v>1479</v>
      </c>
      <c r="D6" s="130" t="s">
        <v>1486</v>
      </c>
      <c r="E6" s="130" t="s">
        <v>1482</v>
      </c>
      <c r="F6" s="130" t="s">
        <v>1484</v>
      </c>
      <c r="G6" s="130" t="s">
        <v>1479</v>
      </c>
      <c r="H6" s="130" t="s">
        <v>1486</v>
      </c>
      <c r="I6" s="130" t="s">
        <v>1482</v>
      </c>
      <c r="J6" s="130" t="s">
        <v>1484</v>
      </c>
      <c r="K6" s="130"/>
      <c r="L6" s="130"/>
      <c r="M6" s="130"/>
      <c r="N6" s="139"/>
    </row>
    <row r="7" spans="1:16">
      <c r="A7" s="140" t="s">
        <v>1380</v>
      </c>
      <c r="B7" s="131">
        <v>2150</v>
      </c>
      <c r="C7" s="130"/>
      <c r="D7" s="130"/>
      <c r="E7" s="130"/>
      <c r="F7" s="130"/>
      <c r="G7" s="130">
        <v>37480</v>
      </c>
      <c r="H7" s="130"/>
      <c r="I7" s="130">
        <v>937</v>
      </c>
      <c r="J7" s="130">
        <v>937</v>
      </c>
      <c r="K7" s="130">
        <v>37480</v>
      </c>
      <c r="L7" s="130"/>
      <c r="M7" s="130">
        <v>937</v>
      </c>
      <c r="N7" s="139">
        <v>937</v>
      </c>
    </row>
    <row r="8" spans="1:16">
      <c r="A8" s="140" t="s">
        <v>1381</v>
      </c>
      <c r="B8" s="131">
        <v>2150</v>
      </c>
      <c r="C8" s="130">
        <v>48724475</v>
      </c>
      <c r="D8" s="130"/>
      <c r="E8" s="130">
        <v>4385202.7500000037</v>
      </c>
      <c r="F8" s="130">
        <v>4385202.7500000037</v>
      </c>
      <c r="G8" s="130">
        <v>36691.79</v>
      </c>
      <c r="H8" s="130"/>
      <c r="I8" s="130">
        <v>917.29475000000002</v>
      </c>
      <c r="J8" s="130">
        <v>917.29475000000002</v>
      </c>
      <c r="K8" s="130">
        <v>48761166.789999999</v>
      </c>
      <c r="L8" s="130"/>
      <c r="M8" s="130">
        <v>4386120.0447500041</v>
      </c>
      <c r="N8" s="139">
        <v>4386120.0447500041</v>
      </c>
    </row>
    <row r="9" spans="1:16">
      <c r="A9" s="140" t="s">
        <v>1375</v>
      </c>
      <c r="B9" s="131">
        <v>2150</v>
      </c>
      <c r="C9" s="130">
        <v>1327336705</v>
      </c>
      <c r="D9" s="130"/>
      <c r="E9" s="130">
        <v>0</v>
      </c>
      <c r="F9" s="130">
        <v>0</v>
      </c>
      <c r="G9" s="130">
        <v>112032.57</v>
      </c>
      <c r="H9" s="130"/>
      <c r="I9" s="130">
        <v>2800.8127500000001</v>
      </c>
      <c r="J9" s="130">
        <v>2800.8127500000001</v>
      </c>
      <c r="K9" s="130">
        <v>1327448737.5699999</v>
      </c>
      <c r="L9" s="130"/>
      <c r="M9" s="130">
        <v>2800.8127500000001</v>
      </c>
      <c r="N9" s="139">
        <v>2800.8127500000001</v>
      </c>
    </row>
    <row r="10" spans="1:16">
      <c r="A10" s="140" t="s">
        <v>1374</v>
      </c>
      <c r="B10" s="131">
        <v>2701</v>
      </c>
      <c r="C10" s="130"/>
      <c r="D10" s="130"/>
      <c r="E10" s="130"/>
      <c r="F10" s="130"/>
      <c r="G10" s="130">
        <v>306255.84999999998</v>
      </c>
      <c r="H10" s="130"/>
      <c r="I10" s="130">
        <v>7656.42</v>
      </c>
      <c r="J10" s="130">
        <v>7656.42</v>
      </c>
      <c r="K10" s="130">
        <v>306255.84999999998</v>
      </c>
      <c r="L10" s="130"/>
      <c r="M10" s="130">
        <v>7656.42</v>
      </c>
      <c r="N10" s="139">
        <v>7656.42</v>
      </c>
    </row>
    <row r="11" spans="1:16">
      <c r="A11" s="140" t="s">
        <v>391</v>
      </c>
      <c r="B11" s="131">
        <v>2306</v>
      </c>
      <c r="C11" s="130">
        <v>183431.74</v>
      </c>
      <c r="D11" s="130"/>
      <c r="E11" s="130">
        <v>16508.86</v>
      </c>
      <c r="F11" s="130">
        <v>16508.86</v>
      </c>
      <c r="G11" s="130"/>
      <c r="H11" s="130"/>
      <c r="I11" s="130"/>
      <c r="J11" s="130"/>
      <c r="K11" s="130">
        <v>183431.74</v>
      </c>
      <c r="L11" s="130"/>
      <c r="M11" s="130">
        <v>16508.86</v>
      </c>
      <c r="N11" s="139">
        <v>16508.86</v>
      </c>
    </row>
    <row r="12" spans="1:16">
      <c r="A12" s="140" t="s">
        <v>160</v>
      </c>
      <c r="B12" s="131">
        <v>2301</v>
      </c>
      <c r="C12" s="130">
        <v>2870.34</v>
      </c>
      <c r="D12" s="130"/>
      <c r="E12" s="130">
        <v>258.33</v>
      </c>
      <c r="F12" s="130">
        <v>258.33</v>
      </c>
      <c r="G12" s="130">
        <v>181711.99</v>
      </c>
      <c r="H12" s="130"/>
      <c r="I12" s="130">
        <v>4542.7997500000001</v>
      </c>
      <c r="J12" s="130">
        <v>4542.7997500000001</v>
      </c>
      <c r="K12" s="130">
        <v>184582.33</v>
      </c>
      <c r="L12" s="130"/>
      <c r="M12" s="130">
        <v>4801.1297500000001</v>
      </c>
      <c r="N12" s="139">
        <v>4801.1297500000001</v>
      </c>
    </row>
    <row r="13" spans="1:16">
      <c r="A13" s="140" t="s">
        <v>166</v>
      </c>
      <c r="B13" s="131">
        <v>2304</v>
      </c>
      <c r="C13" s="130">
        <v>69077.61</v>
      </c>
      <c r="D13" s="130"/>
      <c r="E13" s="130">
        <v>6216.98</v>
      </c>
      <c r="F13" s="130">
        <v>6216.98</v>
      </c>
      <c r="G13" s="130">
        <v>264800.71000000002</v>
      </c>
      <c r="H13" s="130"/>
      <c r="I13" s="130">
        <v>6620.02</v>
      </c>
      <c r="J13" s="130">
        <v>6620.02</v>
      </c>
      <c r="K13" s="130">
        <v>333878.32</v>
      </c>
      <c r="L13" s="130"/>
      <c r="M13" s="130">
        <v>12837</v>
      </c>
      <c r="N13" s="139">
        <v>12837</v>
      </c>
    </row>
    <row r="14" spans="1:16">
      <c r="A14" s="140" t="s">
        <v>277</v>
      </c>
      <c r="B14" s="131">
        <v>2302</v>
      </c>
      <c r="C14" s="130">
        <v>462193.04000000004</v>
      </c>
      <c r="D14" s="130"/>
      <c r="E14" s="130">
        <v>39972.379999999997</v>
      </c>
      <c r="F14" s="130">
        <v>39972.379999999997</v>
      </c>
      <c r="G14" s="130">
        <v>247297</v>
      </c>
      <c r="H14" s="130"/>
      <c r="I14" s="130">
        <v>6182.4250000000011</v>
      </c>
      <c r="J14" s="130">
        <v>6182.4250000000011</v>
      </c>
      <c r="K14" s="130">
        <v>709490.04</v>
      </c>
      <c r="L14" s="130"/>
      <c r="M14" s="130">
        <v>46154.805</v>
      </c>
      <c r="N14" s="139">
        <v>46154.805</v>
      </c>
    </row>
    <row r="15" spans="1:16">
      <c r="A15" s="140" t="s">
        <v>255</v>
      </c>
      <c r="B15" s="131">
        <v>2303</v>
      </c>
      <c r="C15" s="130">
        <v>141227</v>
      </c>
      <c r="D15" s="130"/>
      <c r="E15" s="130">
        <v>12710.43</v>
      </c>
      <c r="F15" s="130">
        <v>12710.43</v>
      </c>
      <c r="G15" s="130">
        <v>175711.59</v>
      </c>
      <c r="H15" s="130"/>
      <c r="I15" s="130">
        <v>4392.7897499999981</v>
      </c>
      <c r="J15" s="130">
        <v>4392.7897499999981</v>
      </c>
      <c r="K15" s="130">
        <v>316938.58999999997</v>
      </c>
      <c r="L15" s="130"/>
      <c r="M15" s="130">
        <v>17103.219749999997</v>
      </c>
      <c r="N15" s="139">
        <v>17103.219749999997</v>
      </c>
    </row>
    <row r="16" spans="1:16">
      <c r="A16" s="140" t="s">
        <v>1373</v>
      </c>
      <c r="B16" s="131">
        <v>2305</v>
      </c>
      <c r="C16" s="130"/>
      <c r="D16" s="130"/>
      <c r="E16" s="130"/>
      <c r="F16" s="130"/>
      <c r="G16" s="130">
        <v>158029</v>
      </c>
      <c r="H16" s="130"/>
      <c r="I16" s="130">
        <v>3950.7249999999999</v>
      </c>
      <c r="J16" s="130">
        <v>3950.7249999999999</v>
      </c>
      <c r="K16" s="130">
        <v>158029</v>
      </c>
      <c r="L16" s="130"/>
      <c r="M16" s="130">
        <v>3950.7249999999999</v>
      </c>
      <c r="N16" s="139">
        <v>3950.7249999999999</v>
      </c>
    </row>
    <row r="17" spans="1:14">
      <c r="A17" s="140" t="s">
        <v>1376</v>
      </c>
      <c r="B17" s="131">
        <v>2150</v>
      </c>
      <c r="C17" s="130"/>
      <c r="D17" s="130"/>
      <c r="E17" s="130"/>
      <c r="F17" s="130"/>
      <c r="G17" s="130">
        <v>34842.57</v>
      </c>
      <c r="H17" s="130"/>
      <c r="I17" s="130">
        <v>871.06425000000002</v>
      </c>
      <c r="J17" s="130">
        <v>871.06425000000002</v>
      </c>
      <c r="K17" s="130">
        <v>34842.57</v>
      </c>
      <c r="L17" s="130"/>
      <c r="M17" s="130">
        <v>871.06425000000002</v>
      </c>
      <c r="N17" s="139">
        <v>871.06425000000002</v>
      </c>
    </row>
    <row r="18" spans="1:14">
      <c r="A18" s="140" t="s">
        <v>1378</v>
      </c>
      <c r="B18" s="131">
        <v>2150</v>
      </c>
      <c r="C18" s="130"/>
      <c r="D18" s="130"/>
      <c r="E18" s="130"/>
      <c r="F18" s="130"/>
      <c r="G18" s="130">
        <v>39058</v>
      </c>
      <c r="H18" s="130"/>
      <c r="I18" s="130">
        <v>976.45</v>
      </c>
      <c r="J18" s="130">
        <v>976.45</v>
      </c>
      <c r="K18" s="130">
        <v>39058</v>
      </c>
      <c r="L18" s="130"/>
      <c r="M18" s="130">
        <v>976.45</v>
      </c>
      <c r="N18" s="139">
        <v>976.45</v>
      </c>
    </row>
    <row r="19" spans="1:14">
      <c r="A19" s="140" t="s">
        <v>1377</v>
      </c>
      <c r="B19" s="131">
        <v>2150</v>
      </c>
      <c r="C19" s="130"/>
      <c r="D19" s="130"/>
      <c r="E19" s="130"/>
      <c r="F19" s="130"/>
      <c r="G19" s="130">
        <v>34281</v>
      </c>
      <c r="H19" s="130"/>
      <c r="I19" s="130">
        <v>857.02500000000009</v>
      </c>
      <c r="J19" s="130">
        <v>857.02500000000009</v>
      </c>
      <c r="K19" s="130">
        <v>34281</v>
      </c>
      <c r="L19" s="130"/>
      <c r="M19" s="130">
        <v>857.02500000000009</v>
      </c>
      <c r="N19" s="139">
        <v>857.02500000000009</v>
      </c>
    </row>
    <row r="20" spans="1:14">
      <c r="A20" s="140" t="s">
        <v>1379</v>
      </c>
      <c r="B20" s="131">
        <v>2150</v>
      </c>
      <c r="C20" s="130"/>
      <c r="D20" s="130"/>
      <c r="E20" s="130"/>
      <c r="F20" s="130"/>
      <c r="G20" s="130">
        <v>34918</v>
      </c>
      <c r="H20" s="130"/>
      <c r="I20" s="130">
        <v>872.95</v>
      </c>
      <c r="J20" s="130">
        <v>872.95</v>
      </c>
      <c r="K20" s="130">
        <v>34918</v>
      </c>
      <c r="L20" s="130"/>
      <c r="M20" s="130">
        <v>872.95</v>
      </c>
      <c r="N20" s="139">
        <v>872.95</v>
      </c>
    </row>
    <row r="21" spans="1:14">
      <c r="A21" s="140" t="s">
        <v>1487</v>
      </c>
      <c r="B21" s="131">
        <v>2601</v>
      </c>
      <c r="C21" s="130">
        <v>18908999.24000001</v>
      </c>
      <c r="D21" s="130"/>
      <c r="E21" s="130">
        <v>1701809.9999999993</v>
      </c>
      <c r="F21" s="130">
        <v>1701809.9999999993</v>
      </c>
      <c r="G21" s="130"/>
      <c r="H21" s="130"/>
      <c r="I21" s="130"/>
      <c r="J21" s="130"/>
      <c r="K21" s="130">
        <v>18908999.24000001</v>
      </c>
      <c r="L21" s="130"/>
      <c r="M21" s="130">
        <v>1701809.9999999993</v>
      </c>
      <c r="N21" s="139">
        <v>1701809.9999999993</v>
      </c>
    </row>
    <row r="22" spans="1:14">
      <c r="A22" s="140" t="s">
        <v>1488</v>
      </c>
      <c r="B22" s="131">
        <v>2602</v>
      </c>
      <c r="C22" s="130">
        <v>8068873</v>
      </c>
      <c r="D22" s="130"/>
      <c r="E22" s="130">
        <v>726198.57</v>
      </c>
      <c r="F22" s="130">
        <v>726198.57</v>
      </c>
      <c r="G22" s="130"/>
      <c r="H22" s="130"/>
      <c r="I22" s="130"/>
      <c r="J22" s="130"/>
      <c r="K22" s="130">
        <v>8068873</v>
      </c>
      <c r="L22" s="130"/>
      <c r="M22" s="130">
        <v>726198.57</v>
      </c>
      <c r="N22" s="139">
        <v>726198.57</v>
      </c>
    </row>
    <row r="23" spans="1:14">
      <c r="A23" s="140" t="s">
        <v>1489</v>
      </c>
      <c r="B23" s="131">
        <v>2306</v>
      </c>
      <c r="C23" s="130"/>
      <c r="D23" s="130"/>
      <c r="E23" s="130"/>
      <c r="F23" s="130"/>
      <c r="G23" s="130">
        <v>394324</v>
      </c>
      <c r="H23" s="130"/>
      <c r="I23" s="130">
        <v>9858.1</v>
      </c>
      <c r="J23" s="130">
        <v>9858.1</v>
      </c>
      <c r="K23" s="130">
        <v>394324</v>
      </c>
      <c r="L23" s="130"/>
      <c r="M23" s="130">
        <v>9858.1</v>
      </c>
      <c r="N23" s="139">
        <v>9858.1</v>
      </c>
    </row>
    <row r="24" spans="1:14">
      <c r="A24" s="140" t="s">
        <v>1478</v>
      </c>
      <c r="B24" s="131"/>
      <c r="C24" s="130">
        <v>1403897851.9699998</v>
      </c>
      <c r="D24" s="130"/>
      <c r="E24" s="130">
        <v>6888878.3000000035</v>
      </c>
      <c r="F24" s="130">
        <v>6888878.3000000035</v>
      </c>
      <c r="G24" s="130">
        <v>2057434.07</v>
      </c>
      <c r="H24" s="130"/>
      <c r="I24" s="130">
        <v>51435.876249999994</v>
      </c>
      <c r="J24" s="130">
        <v>51435.876249999994</v>
      </c>
      <c r="K24" s="130">
        <v>1405955286.0399995</v>
      </c>
      <c r="L24" s="130"/>
      <c r="M24" s="130">
        <v>6940314.1762500033</v>
      </c>
      <c r="N24" s="139">
        <v>6940314.1762500033</v>
      </c>
    </row>
    <row r="25" spans="1:14">
      <c r="A25" s="140"/>
      <c r="B25" s="131"/>
      <c r="C25" s="130">
        <v>1403897851.9699998</v>
      </c>
      <c r="D25" s="130"/>
      <c r="E25" s="130">
        <v>6888878.3000000035</v>
      </c>
      <c r="F25" s="130">
        <v>6888878.3000000035</v>
      </c>
      <c r="G25" s="130">
        <v>2057434.07</v>
      </c>
      <c r="H25" s="130"/>
      <c r="I25" s="130">
        <v>51435.876249999994</v>
      </c>
      <c r="J25" s="130">
        <v>51435.876249999994</v>
      </c>
      <c r="K25" s="130"/>
      <c r="L25" s="130"/>
      <c r="M25" s="130"/>
      <c r="N25" s="139"/>
    </row>
    <row r="26" spans="1:14">
      <c r="A26" s="140"/>
      <c r="B26" s="131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9"/>
    </row>
    <row r="27" spans="1:14">
      <c r="A27" s="140"/>
      <c r="B27" s="131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9"/>
    </row>
    <row r="28" spans="1:14" ht="15">
      <c r="A28" s="126" t="s">
        <v>1498</v>
      </c>
      <c r="B28" s="131"/>
      <c r="C28" s="130">
        <v>1403897852.01</v>
      </c>
      <c r="D28" s="130"/>
      <c r="E28" s="130">
        <v>6888878.3099999996</v>
      </c>
      <c r="F28" s="130">
        <v>6888878.3099999996</v>
      </c>
      <c r="G28" s="130"/>
      <c r="H28" s="130"/>
      <c r="I28" s="130"/>
      <c r="J28" s="130"/>
      <c r="K28" s="130"/>
      <c r="L28" s="130"/>
      <c r="M28" s="130"/>
      <c r="N28" s="139"/>
    </row>
    <row r="29" spans="1:14" ht="15">
      <c r="A29" s="126" t="s">
        <v>1499</v>
      </c>
      <c r="B29" s="131"/>
      <c r="C29" s="130">
        <f>76561147.01+ 1327336705</f>
        <v>1403897852.01</v>
      </c>
      <c r="D29" s="130"/>
      <c r="E29" s="131">
        <v>6888878.3099999996</v>
      </c>
      <c r="F29" s="131">
        <v>6888878.3099999996</v>
      </c>
      <c r="G29" s="130">
        <v>2057434.07</v>
      </c>
      <c r="H29" s="130"/>
      <c r="I29" s="130">
        <v>51435.88</v>
      </c>
      <c r="J29" s="130">
        <v>51435.88</v>
      </c>
      <c r="K29" s="130"/>
      <c r="L29" s="130"/>
      <c r="M29" s="130"/>
      <c r="N29" s="139"/>
    </row>
    <row r="30" spans="1:14" ht="15">
      <c r="A30" s="142" t="s">
        <v>1500</v>
      </c>
      <c r="B30" s="131"/>
      <c r="C30" s="130">
        <f>C25-C28</f>
        <v>-4.0000200271606445E-2</v>
      </c>
      <c r="D30" s="130">
        <f>D25-D28</f>
        <v>0</v>
      </c>
      <c r="E30" s="130">
        <f>E25-E28</f>
        <v>-9.9999960511922836E-3</v>
      </c>
      <c r="F30" s="130">
        <f>F25-F28</f>
        <v>-9.9999960511922836E-3</v>
      </c>
      <c r="G30" s="130">
        <f>G25-G29</f>
        <v>0</v>
      </c>
      <c r="H30" s="130">
        <f>H25-H29</f>
        <v>0</v>
      </c>
      <c r="I30" s="130">
        <f>I25-I29</f>
        <v>-3.7500000034924597E-3</v>
      </c>
      <c r="J30" s="130">
        <f>J25-J29</f>
        <v>-3.7500000034924597E-3</v>
      </c>
      <c r="K30" s="130"/>
      <c r="L30" s="130"/>
      <c r="M30" s="130"/>
      <c r="N30" s="139"/>
    </row>
    <row r="31" spans="1:14" ht="15">
      <c r="A31" s="143"/>
      <c r="B31" s="125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4"/>
    </row>
    <row r="32" spans="1:14" ht="15">
      <c r="A32" s="142" t="s">
        <v>1501</v>
      </c>
      <c r="B32" s="125"/>
      <c r="C32" s="123">
        <f>C28-C29</f>
        <v>0</v>
      </c>
      <c r="D32" s="123">
        <f>D28-D29</f>
        <v>0</v>
      </c>
      <c r="E32" s="123">
        <f>E28-E29</f>
        <v>0</v>
      </c>
      <c r="F32" s="123">
        <f>F28-F29</f>
        <v>0</v>
      </c>
      <c r="G32" s="123"/>
      <c r="H32" s="123"/>
      <c r="I32" s="123"/>
      <c r="J32" s="123"/>
      <c r="K32" s="123"/>
      <c r="L32" s="123"/>
      <c r="M32" s="123"/>
      <c r="N32" s="124"/>
    </row>
    <row r="33" spans="1:14" ht="15" thickBot="1">
      <c r="A33" s="144"/>
      <c r="B33" s="127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801"/>
  <sheetViews>
    <sheetView tabSelected="1" workbookViewId="0">
      <selection activeCell="E2" sqref="E2"/>
    </sheetView>
  </sheetViews>
  <sheetFormatPr defaultColWidth="9.125" defaultRowHeight="15"/>
  <cols>
    <col min="1" max="1" width="11.125" style="15" bestFit="1" customWidth="1"/>
    <col min="2" max="2" width="18.375" style="15" bestFit="1" customWidth="1"/>
    <col min="3" max="3" width="18.375" style="15" customWidth="1"/>
    <col min="4" max="4" width="7.375" style="15" bestFit="1" customWidth="1"/>
    <col min="5" max="5" width="46.25" style="15" bestFit="1" customWidth="1"/>
    <col min="6" max="6" width="20.875" style="15" bestFit="1" customWidth="1"/>
    <col min="7" max="7" width="8.25" style="15" bestFit="1" customWidth="1"/>
    <col min="8" max="8" width="47.875" style="15" bestFit="1" customWidth="1"/>
    <col min="9" max="9" width="19.875" style="15" bestFit="1" customWidth="1"/>
    <col min="10" max="10" width="15" style="15" bestFit="1" customWidth="1"/>
    <col min="11" max="11" width="47.875" style="15" bestFit="1" customWidth="1"/>
    <col min="12" max="12" width="11.625" style="15" bestFit="1" customWidth="1"/>
    <col min="13" max="13" width="6.75" style="15" bestFit="1" customWidth="1"/>
    <col min="14" max="14" width="8.625" style="15" bestFit="1" customWidth="1"/>
    <col min="15" max="15" width="18.875" style="15" bestFit="1" customWidth="1"/>
    <col min="16" max="16" width="13.75" style="15" bestFit="1" customWidth="1"/>
    <col min="17" max="17" width="6" style="15" bestFit="1" customWidth="1"/>
    <col min="18" max="19" width="12" style="15" bestFit="1" customWidth="1"/>
    <col min="20" max="20" width="4.875" style="15" bestFit="1" customWidth="1"/>
    <col min="21" max="21" width="8" style="15" bestFit="1" customWidth="1"/>
    <col min="22" max="22" width="13.75" style="15" bestFit="1" customWidth="1"/>
    <col min="23" max="16384" width="9.125" style="15"/>
  </cols>
  <sheetData>
    <row r="1" spans="1:22" s="119" customFormat="1" ht="45">
      <c r="A1" s="119" t="s">
        <v>1371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</row>
    <row r="2" spans="1:22">
      <c r="A2" s="15" t="s">
        <v>1372</v>
      </c>
      <c r="B2" s="17" t="s">
        <v>1487</v>
      </c>
      <c r="C2" s="17">
        <v>2601</v>
      </c>
      <c r="D2" s="18">
        <v>1</v>
      </c>
      <c r="E2" s="19" t="s">
        <v>21</v>
      </c>
      <c r="F2" s="20" t="s">
        <v>22</v>
      </c>
      <c r="G2" s="20" t="s">
        <v>23</v>
      </c>
      <c r="H2" s="21" t="s">
        <v>24</v>
      </c>
      <c r="I2" s="22" t="s">
        <v>25</v>
      </c>
      <c r="J2" s="23">
        <v>45780</v>
      </c>
      <c r="K2" s="21" t="s">
        <v>24</v>
      </c>
      <c r="L2" s="24">
        <v>998598</v>
      </c>
      <c r="M2" s="21" t="s">
        <v>26</v>
      </c>
      <c r="N2" s="21">
        <v>1</v>
      </c>
      <c r="O2" s="25" t="s">
        <v>27</v>
      </c>
      <c r="P2" s="26">
        <v>18677.96</v>
      </c>
      <c r="Q2" s="17"/>
      <c r="R2" s="27">
        <f t="shared" ref="R2:R49" si="0">IF(LEFT(O2,4)="CGST",ROUND(RIGHT(O2,LEN(O2)-FIND("-",O2)-1)*P2/2,2),0)</f>
        <v>1681.02</v>
      </c>
      <c r="S2" s="26">
        <v>1681.02</v>
      </c>
      <c r="T2" s="17"/>
      <c r="U2" s="17"/>
      <c r="V2" s="26">
        <f>P2+R2+S2</f>
        <v>22040</v>
      </c>
    </row>
    <row r="3" spans="1:22">
      <c r="A3" s="15" t="s">
        <v>1372</v>
      </c>
      <c r="B3" s="17" t="s">
        <v>1487</v>
      </c>
      <c r="C3" s="17">
        <v>2601</v>
      </c>
      <c r="D3" s="18">
        <v>2</v>
      </c>
      <c r="E3" s="28" t="s">
        <v>28</v>
      </c>
      <c r="F3" s="20" t="s">
        <v>29</v>
      </c>
      <c r="G3" s="20" t="s">
        <v>23</v>
      </c>
      <c r="H3" s="29" t="s">
        <v>24</v>
      </c>
      <c r="I3" s="22" t="s">
        <v>30</v>
      </c>
      <c r="J3" s="23">
        <v>45782</v>
      </c>
      <c r="K3" s="21" t="s">
        <v>24</v>
      </c>
      <c r="L3" s="24">
        <v>998599</v>
      </c>
      <c r="M3" s="21" t="s">
        <v>26</v>
      </c>
      <c r="N3" s="21">
        <v>1</v>
      </c>
      <c r="O3" s="25" t="s">
        <v>27</v>
      </c>
      <c r="P3" s="26">
        <v>69152.539999999994</v>
      </c>
      <c r="Q3" s="17"/>
      <c r="R3" s="27">
        <f t="shared" si="0"/>
        <v>6223.73</v>
      </c>
      <c r="S3" s="26">
        <v>6223.73</v>
      </c>
      <c r="T3" s="17"/>
      <c r="U3" s="17"/>
      <c r="V3" s="26">
        <f t="shared" ref="V3:V66" si="1">P3+R3+S3</f>
        <v>81599.999999999985</v>
      </c>
    </row>
    <row r="4" spans="1:22">
      <c r="A4" s="15" t="s">
        <v>1372</v>
      </c>
      <c r="B4" s="17" t="s">
        <v>1487</v>
      </c>
      <c r="C4" s="17">
        <v>2601</v>
      </c>
      <c r="D4" s="18">
        <v>3</v>
      </c>
      <c r="E4" s="28" t="s">
        <v>28</v>
      </c>
      <c r="F4" s="20" t="s">
        <v>29</v>
      </c>
      <c r="G4" s="20" t="s">
        <v>23</v>
      </c>
      <c r="H4" s="29" t="s">
        <v>24</v>
      </c>
      <c r="I4" s="22" t="s">
        <v>31</v>
      </c>
      <c r="J4" s="23">
        <v>45782</v>
      </c>
      <c r="K4" s="21" t="s">
        <v>24</v>
      </c>
      <c r="L4" s="24">
        <v>998599</v>
      </c>
      <c r="M4" s="21" t="s">
        <v>26</v>
      </c>
      <c r="N4" s="21">
        <v>1</v>
      </c>
      <c r="O4" s="25" t="s">
        <v>27</v>
      </c>
      <c r="P4" s="26">
        <v>69152.539999999994</v>
      </c>
      <c r="Q4" s="17"/>
      <c r="R4" s="27">
        <f t="shared" si="0"/>
        <v>6223.73</v>
      </c>
      <c r="S4" s="26">
        <v>6223.73</v>
      </c>
      <c r="T4" s="17"/>
      <c r="U4" s="17"/>
      <c r="V4" s="26">
        <f t="shared" si="1"/>
        <v>81599.999999999985</v>
      </c>
    </row>
    <row r="5" spans="1:22">
      <c r="A5" s="15" t="s">
        <v>1372</v>
      </c>
      <c r="B5" s="17" t="s">
        <v>1487</v>
      </c>
      <c r="C5" s="17">
        <v>2601</v>
      </c>
      <c r="D5" s="18">
        <v>4</v>
      </c>
      <c r="E5" s="30" t="s">
        <v>32</v>
      </c>
      <c r="F5" s="20" t="s">
        <v>33</v>
      </c>
      <c r="G5" s="20" t="s">
        <v>23</v>
      </c>
      <c r="H5" s="29" t="s">
        <v>24</v>
      </c>
      <c r="I5" s="22" t="s">
        <v>34</v>
      </c>
      <c r="J5" s="23">
        <v>45782</v>
      </c>
      <c r="K5" s="21" t="s">
        <v>24</v>
      </c>
      <c r="L5" s="24">
        <v>998599</v>
      </c>
      <c r="M5" s="21" t="s">
        <v>26</v>
      </c>
      <c r="N5" s="21">
        <v>1</v>
      </c>
      <c r="O5" s="25" t="s">
        <v>27</v>
      </c>
      <c r="P5" s="26">
        <v>554661.02</v>
      </c>
      <c r="Q5" s="17"/>
      <c r="R5" s="27">
        <f t="shared" si="0"/>
        <v>49919.49</v>
      </c>
      <c r="S5" s="26">
        <v>49919.49</v>
      </c>
      <c r="T5" s="17"/>
      <c r="U5" s="17"/>
      <c r="V5" s="26">
        <f t="shared" si="1"/>
        <v>654500</v>
      </c>
    </row>
    <row r="6" spans="1:22">
      <c r="A6" s="15" t="s">
        <v>1372</v>
      </c>
      <c r="B6" s="17" t="s">
        <v>1487</v>
      </c>
      <c r="C6" s="17">
        <v>2601</v>
      </c>
      <c r="D6" s="18">
        <v>5</v>
      </c>
      <c r="E6" s="30" t="s">
        <v>35</v>
      </c>
      <c r="F6" s="20" t="s">
        <v>36</v>
      </c>
      <c r="G6" s="20" t="s">
        <v>23</v>
      </c>
      <c r="H6" s="29" t="s">
        <v>24</v>
      </c>
      <c r="I6" s="22" t="s">
        <v>37</v>
      </c>
      <c r="J6" s="23">
        <v>45783</v>
      </c>
      <c r="K6" s="21" t="s">
        <v>24</v>
      </c>
      <c r="L6" s="24">
        <v>998599</v>
      </c>
      <c r="M6" s="21" t="s">
        <v>26</v>
      </c>
      <c r="N6" s="21">
        <v>1</v>
      </c>
      <c r="O6" s="25" t="s">
        <v>27</v>
      </c>
      <c r="P6" s="26">
        <v>26966</v>
      </c>
      <c r="Q6" s="17"/>
      <c r="R6" s="27">
        <f t="shared" si="0"/>
        <v>2426.94</v>
      </c>
      <c r="S6" s="26">
        <v>2426.94</v>
      </c>
      <c r="T6" s="17"/>
      <c r="U6" s="17"/>
      <c r="V6" s="26">
        <f t="shared" si="1"/>
        <v>31819.879999999997</v>
      </c>
    </row>
    <row r="7" spans="1:22">
      <c r="A7" s="15" t="s">
        <v>1372</v>
      </c>
      <c r="B7" s="17" t="s">
        <v>1487</v>
      </c>
      <c r="C7" s="17">
        <v>2601</v>
      </c>
      <c r="D7" s="18">
        <v>6</v>
      </c>
      <c r="E7" s="30" t="s">
        <v>38</v>
      </c>
      <c r="F7" s="20" t="s">
        <v>39</v>
      </c>
      <c r="G7" s="20" t="s">
        <v>23</v>
      </c>
      <c r="H7" s="29" t="s">
        <v>24</v>
      </c>
      <c r="I7" s="22" t="s">
        <v>40</v>
      </c>
      <c r="J7" s="23">
        <v>45785</v>
      </c>
      <c r="K7" s="21" t="s">
        <v>24</v>
      </c>
      <c r="L7" s="24">
        <v>998599</v>
      </c>
      <c r="M7" s="21" t="s">
        <v>26</v>
      </c>
      <c r="N7" s="21">
        <v>1</v>
      </c>
      <c r="O7" s="25" t="s">
        <v>27</v>
      </c>
      <c r="P7" s="26">
        <v>45847.46</v>
      </c>
      <c r="Q7" s="17"/>
      <c r="R7" s="27">
        <f t="shared" si="0"/>
        <v>4126.2700000000004</v>
      </c>
      <c r="S7" s="26">
        <v>4126.2700000000004</v>
      </c>
      <c r="T7" s="17"/>
      <c r="U7" s="17"/>
      <c r="V7" s="26">
        <f t="shared" si="1"/>
        <v>54100</v>
      </c>
    </row>
    <row r="8" spans="1:22">
      <c r="A8" s="15" t="s">
        <v>1372</v>
      </c>
      <c r="B8" s="17" t="s">
        <v>1487</v>
      </c>
      <c r="C8" s="17">
        <v>2601</v>
      </c>
      <c r="D8" s="18">
        <v>7</v>
      </c>
      <c r="E8" s="28" t="s">
        <v>41</v>
      </c>
      <c r="F8" s="31" t="s">
        <v>42</v>
      </c>
      <c r="G8" s="20" t="s">
        <v>23</v>
      </c>
      <c r="H8" s="29" t="s">
        <v>24</v>
      </c>
      <c r="I8" s="22" t="s">
        <v>43</v>
      </c>
      <c r="J8" s="23">
        <v>45785</v>
      </c>
      <c r="K8" s="21" t="s">
        <v>24</v>
      </c>
      <c r="L8" s="24">
        <v>998599</v>
      </c>
      <c r="M8" s="21" t="s">
        <v>26</v>
      </c>
      <c r="N8" s="21">
        <v>1</v>
      </c>
      <c r="O8" s="25" t="s">
        <v>27</v>
      </c>
      <c r="P8" s="26">
        <v>2114237.2799999998</v>
      </c>
      <c r="Q8" s="17"/>
      <c r="R8" s="27">
        <f t="shared" si="0"/>
        <v>190281.36</v>
      </c>
      <c r="S8" s="26">
        <v>190281.36</v>
      </c>
      <c r="T8" s="17"/>
      <c r="U8" s="17"/>
      <c r="V8" s="26">
        <f t="shared" si="1"/>
        <v>2494799.9999999995</v>
      </c>
    </row>
    <row r="9" spans="1:22">
      <c r="A9" s="15" t="s">
        <v>1372</v>
      </c>
      <c r="B9" s="17" t="s">
        <v>1487</v>
      </c>
      <c r="C9" s="17">
        <v>2601</v>
      </c>
      <c r="D9" s="18">
        <v>8</v>
      </c>
      <c r="E9" s="28" t="s">
        <v>44</v>
      </c>
      <c r="F9" s="20" t="s">
        <v>45</v>
      </c>
      <c r="G9" s="20" t="s">
        <v>23</v>
      </c>
      <c r="H9" s="29" t="s">
        <v>24</v>
      </c>
      <c r="I9" s="22" t="s">
        <v>46</v>
      </c>
      <c r="J9" s="23">
        <v>45785</v>
      </c>
      <c r="K9" s="21" t="s">
        <v>24</v>
      </c>
      <c r="L9" s="24">
        <v>998599</v>
      </c>
      <c r="M9" s="21" t="s">
        <v>26</v>
      </c>
      <c r="N9" s="21">
        <v>1</v>
      </c>
      <c r="O9" s="25" t="s">
        <v>27</v>
      </c>
      <c r="P9" s="26">
        <v>62118.64</v>
      </c>
      <c r="Q9" s="17"/>
      <c r="R9" s="27">
        <f t="shared" si="0"/>
        <v>5590.68</v>
      </c>
      <c r="S9" s="26">
        <v>5590.68</v>
      </c>
      <c r="T9" s="17"/>
      <c r="U9" s="17"/>
      <c r="V9" s="26">
        <f t="shared" si="1"/>
        <v>73300</v>
      </c>
    </row>
    <row r="10" spans="1:22">
      <c r="A10" s="15" t="s">
        <v>1372</v>
      </c>
      <c r="B10" s="17" t="s">
        <v>1487</v>
      </c>
      <c r="C10" s="17">
        <v>2601</v>
      </c>
      <c r="D10" s="18">
        <v>9</v>
      </c>
      <c r="E10" s="32" t="s">
        <v>47</v>
      </c>
      <c r="F10" s="33" t="s">
        <v>48</v>
      </c>
      <c r="G10" s="34" t="s">
        <v>49</v>
      </c>
      <c r="H10" s="29" t="s">
        <v>24</v>
      </c>
      <c r="I10" s="22" t="s">
        <v>50</v>
      </c>
      <c r="J10" s="23">
        <v>45785</v>
      </c>
      <c r="K10" s="21" t="s">
        <v>24</v>
      </c>
      <c r="L10" s="24">
        <v>998599</v>
      </c>
      <c r="M10" s="21" t="s">
        <v>26</v>
      </c>
      <c r="N10" s="21">
        <v>1</v>
      </c>
      <c r="O10" s="25" t="s">
        <v>27</v>
      </c>
      <c r="P10" s="26">
        <v>61949</v>
      </c>
      <c r="Q10" s="17"/>
      <c r="R10" s="27">
        <f t="shared" si="0"/>
        <v>5575.41</v>
      </c>
      <c r="S10" s="26">
        <v>5575.41</v>
      </c>
      <c r="T10" s="17"/>
      <c r="U10" s="17"/>
      <c r="V10" s="26">
        <f t="shared" si="1"/>
        <v>73099.820000000007</v>
      </c>
    </row>
    <row r="11" spans="1:22">
      <c r="A11" s="15" t="s">
        <v>1372</v>
      </c>
      <c r="B11" s="17" t="s">
        <v>1487</v>
      </c>
      <c r="C11" s="17">
        <v>2601</v>
      </c>
      <c r="D11" s="18">
        <v>10</v>
      </c>
      <c r="E11" s="28" t="s">
        <v>51</v>
      </c>
      <c r="F11" s="20" t="s">
        <v>52</v>
      </c>
      <c r="G11" s="20" t="s">
        <v>23</v>
      </c>
      <c r="H11" s="29" t="s">
        <v>24</v>
      </c>
      <c r="I11" s="22" t="s">
        <v>53</v>
      </c>
      <c r="J11" s="23">
        <v>45785</v>
      </c>
      <c r="K11" s="21" t="s">
        <v>24</v>
      </c>
      <c r="L11" s="24">
        <v>998599</v>
      </c>
      <c r="M11" s="21" t="s">
        <v>26</v>
      </c>
      <c r="N11" s="21">
        <v>1</v>
      </c>
      <c r="O11" s="25" t="s">
        <v>27</v>
      </c>
      <c r="P11" s="26">
        <v>62118.64</v>
      </c>
      <c r="Q11" s="17"/>
      <c r="R11" s="27">
        <f t="shared" si="0"/>
        <v>5590.68</v>
      </c>
      <c r="S11" s="26">
        <v>5590.68</v>
      </c>
      <c r="T11" s="17"/>
      <c r="U11" s="17"/>
      <c r="V11" s="26">
        <f t="shared" si="1"/>
        <v>73300</v>
      </c>
    </row>
    <row r="12" spans="1:22">
      <c r="A12" s="15" t="s">
        <v>1372</v>
      </c>
      <c r="B12" s="17" t="s">
        <v>1487</v>
      </c>
      <c r="C12" s="17">
        <v>2601</v>
      </c>
      <c r="D12" s="18">
        <v>11</v>
      </c>
      <c r="E12" s="28" t="s">
        <v>54</v>
      </c>
      <c r="F12" s="20" t="s">
        <v>55</v>
      </c>
      <c r="G12" s="20" t="s">
        <v>23</v>
      </c>
      <c r="H12" s="29" t="s">
        <v>24</v>
      </c>
      <c r="I12" s="22" t="s">
        <v>56</v>
      </c>
      <c r="J12" s="23">
        <v>45785</v>
      </c>
      <c r="K12" s="21" t="s">
        <v>24</v>
      </c>
      <c r="L12" s="24">
        <v>998599</v>
      </c>
      <c r="M12" s="21" t="s">
        <v>26</v>
      </c>
      <c r="N12" s="21">
        <v>1</v>
      </c>
      <c r="O12" s="25" t="s">
        <v>27</v>
      </c>
      <c r="P12" s="26">
        <v>82796.62</v>
      </c>
      <c r="Q12" s="17"/>
      <c r="R12" s="27">
        <f t="shared" si="0"/>
        <v>7451.7</v>
      </c>
      <c r="S12" s="26">
        <v>7451.7</v>
      </c>
      <c r="T12" s="17"/>
      <c r="U12" s="17"/>
      <c r="V12" s="26">
        <f t="shared" si="1"/>
        <v>97700.01999999999</v>
      </c>
    </row>
    <row r="13" spans="1:22">
      <c r="A13" s="15" t="s">
        <v>1372</v>
      </c>
      <c r="B13" s="17" t="s">
        <v>1487</v>
      </c>
      <c r="C13" s="17">
        <v>2601</v>
      </c>
      <c r="D13" s="18">
        <v>12</v>
      </c>
      <c r="E13" s="20" t="s">
        <v>54</v>
      </c>
      <c r="F13" s="20" t="s">
        <v>55</v>
      </c>
      <c r="G13" s="20" t="s">
        <v>23</v>
      </c>
      <c r="H13" s="29" t="s">
        <v>24</v>
      </c>
      <c r="I13" s="22" t="s">
        <v>57</v>
      </c>
      <c r="J13" s="23">
        <v>45785</v>
      </c>
      <c r="K13" s="21" t="s">
        <v>24</v>
      </c>
      <c r="L13" s="24">
        <v>998599</v>
      </c>
      <c r="M13" s="21" t="s">
        <v>26</v>
      </c>
      <c r="N13" s="21">
        <v>1</v>
      </c>
      <c r="O13" s="25" t="s">
        <v>27</v>
      </c>
      <c r="P13" s="26">
        <v>158220.34</v>
      </c>
      <c r="Q13" s="17"/>
      <c r="R13" s="27">
        <f t="shared" si="0"/>
        <v>14239.83</v>
      </c>
      <c r="S13" s="26">
        <v>14239.83</v>
      </c>
      <c r="T13" s="17"/>
      <c r="U13" s="17"/>
      <c r="V13" s="26">
        <f t="shared" si="1"/>
        <v>186699.99999999997</v>
      </c>
    </row>
    <row r="14" spans="1:22">
      <c r="A14" s="15" t="s">
        <v>1372</v>
      </c>
      <c r="B14" s="17" t="s">
        <v>1487</v>
      </c>
      <c r="C14" s="17">
        <v>2601</v>
      </c>
      <c r="D14" s="18">
        <v>13</v>
      </c>
      <c r="E14" s="20" t="s">
        <v>54</v>
      </c>
      <c r="F14" s="20" t="s">
        <v>55</v>
      </c>
      <c r="G14" s="20" t="s">
        <v>23</v>
      </c>
      <c r="H14" s="29" t="s">
        <v>24</v>
      </c>
      <c r="I14" s="22" t="s">
        <v>58</v>
      </c>
      <c r="J14" s="23">
        <v>45785</v>
      </c>
      <c r="K14" s="21" t="s">
        <v>24</v>
      </c>
      <c r="L14" s="24">
        <v>998599</v>
      </c>
      <c r="M14" s="21" t="s">
        <v>26</v>
      </c>
      <c r="N14" s="21">
        <v>1</v>
      </c>
      <c r="O14" s="25" t="s">
        <v>27</v>
      </c>
      <c r="P14" s="26">
        <v>171271.18</v>
      </c>
      <c r="Q14" s="17"/>
      <c r="R14" s="27">
        <f t="shared" si="0"/>
        <v>15414.41</v>
      </c>
      <c r="S14" s="26">
        <v>15414.41</v>
      </c>
      <c r="T14" s="17"/>
      <c r="U14" s="17"/>
      <c r="V14" s="26">
        <f t="shared" si="1"/>
        <v>202100</v>
      </c>
    </row>
    <row r="15" spans="1:22">
      <c r="A15" s="15" t="s">
        <v>1372</v>
      </c>
      <c r="B15" s="17" t="s">
        <v>1487</v>
      </c>
      <c r="C15" s="17">
        <v>2601</v>
      </c>
      <c r="D15" s="18">
        <v>14</v>
      </c>
      <c r="E15" s="20" t="s">
        <v>59</v>
      </c>
      <c r="F15" s="20" t="s">
        <v>60</v>
      </c>
      <c r="G15" s="20" t="s">
        <v>23</v>
      </c>
      <c r="H15" s="29" t="s">
        <v>24</v>
      </c>
      <c r="I15" s="22" t="s">
        <v>61</v>
      </c>
      <c r="J15" s="23">
        <v>45785</v>
      </c>
      <c r="K15" s="21" t="s">
        <v>24</v>
      </c>
      <c r="L15" s="24">
        <v>998599</v>
      </c>
      <c r="M15" s="21" t="s">
        <v>26</v>
      </c>
      <c r="N15" s="21">
        <v>1</v>
      </c>
      <c r="O15" s="25" t="s">
        <v>27</v>
      </c>
      <c r="P15" s="26">
        <v>61440.68</v>
      </c>
      <c r="Q15" s="17"/>
      <c r="R15" s="27">
        <f t="shared" si="0"/>
        <v>5529.66</v>
      </c>
      <c r="S15" s="26">
        <v>5529.66</v>
      </c>
      <c r="T15" s="17"/>
      <c r="U15" s="17"/>
      <c r="V15" s="26">
        <f t="shared" si="1"/>
        <v>72500</v>
      </c>
    </row>
    <row r="16" spans="1:22">
      <c r="A16" s="15" t="s">
        <v>1372</v>
      </c>
      <c r="B16" s="17" t="s">
        <v>1487</v>
      </c>
      <c r="C16" s="17">
        <v>2601</v>
      </c>
      <c r="D16" s="18">
        <v>15</v>
      </c>
      <c r="E16" s="28" t="s">
        <v>62</v>
      </c>
      <c r="F16" s="20" t="s">
        <v>63</v>
      </c>
      <c r="G16" s="20" t="s">
        <v>23</v>
      </c>
      <c r="H16" s="29" t="s">
        <v>24</v>
      </c>
      <c r="I16" s="22" t="s">
        <v>64</v>
      </c>
      <c r="J16" s="23">
        <v>45789</v>
      </c>
      <c r="K16" s="21" t="s">
        <v>24</v>
      </c>
      <c r="L16" s="24">
        <v>998599</v>
      </c>
      <c r="M16" s="21" t="s">
        <v>26</v>
      </c>
      <c r="N16" s="21">
        <v>1</v>
      </c>
      <c r="O16" s="25" t="s">
        <v>27</v>
      </c>
      <c r="P16" s="26">
        <v>94661.02</v>
      </c>
      <c r="Q16" s="17"/>
      <c r="R16" s="27">
        <f t="shared" si="0"/>
        <v>8519.49</v>
      </c>
      <c r="S16" s="26">
        <v>8519.49</v>
      </c>
      <c r="T16" s="17"/>
      <c r="U16" s="17"/>
      <c r="V16" s="26">
        <f t="shared" si="1"/>
        <v>111700.00000000001</v>
      </c>
    </row>
    <row r="17" spans="1:22">
      <c r="A17" s="15" t="s">
        <v>1372</v>
      </c>
      <c r="B17" s="17" t="s">
        <v>1487</v>
      </c>
      <c r="C17" s="17">
        <v>2601</v>
      </c>
      <c r="D17" s="18">
        <v>16</v>
      </c>
      <c r="E17" s="28" t="s">
        <v>65</v>
      </c>
      <c r="F17" s="35" t="s">
        <v>66</v>
      </c>
      <c r="G17" s="20" t="s">
        <v>23</v>
      </c>
      <c r="H17" s="29" t="s">
        <v>24</v>
      </c>
      <c r="I17" s="22" t="s">
        <v>67</v>
      </c>
      <c r="J17" s="23">
        <v>45790</v>
      </c>
      <c r="K17" s="21" t="s">
        <v>24</v>
      </c>
      <c r="L17" s="24">
        <v>998599</v>
      </c>
      <c r="M17" s="21" t="s">
        <v>26</v>
      </c>
      <c r="N17" s="21">
        <v>1</v>
      </c>
      <c r="O17" s="25" t="s">
        <v>27</v>
      </c>
      <c r="P17" s="26">
        <v>18677.96</v>
      </c>
      <c r="Q17" s="17"/>
      <c r="R17" s="27">
        <f t="shared" si="0"/>
        <v>1681.02</v>
      </c>
      <c r="S17" s="26">
        <v>1681.02</v>
      </c>
      <c r="T17" s="17"/>
      <c r="U17" s="17"/>
      <c r="V17" s="26">
        <f t="shared" si="1"/>
        <v>22040</v>
      </c>
    </row>
    <row r="18" spans="1:22">
      <c r="A18" s="15" t="s">
        <v>1372</v>
      </c>
      <c r="B18" s="17" t="s">
        <v>1487</v>
      </c>
      <c r="C18" s="17">
        <v>2601</v>
      </c>
      <c r="D18" s="18">
        <v>17</v>
      </c>
      <c r="E18" s="28" t="s">
        <v>68</v>
      </c>
      <c r="F18" s="20" t="s">
        <v>69</v>
      </c>
      <c r="G18" s="20" t="s">
        <v>23</v>
      </c>
      <c r="H18" s="29" t="s">
        <v>24</v>
      </c>
      <c r="I18" s="22" t="s">
        <v>70</v>
      </c>
      <c r="J18" s="23">
        <v>45790</v>
      </c>
      <c r="K18" s="21" t="s">
        <v>24</v>
      </c>
      <c r="L18" s="24">
        <v>998599</v>
      </c>
      <c r="M18" s="21" t="s">
        <v>26</v>
      </c>
      <c r="N18" s="21">
        <v>1</v>
      </c>
      <c r="O18" s="25" t="s">
        <v>27</v>
      </c>
      <c r="P18" s="26">
        <v>26966.1</v>
      </c>
      <c r="Q18" s="17"/>
      <c r="R18" s="27">
        <f t="shared" si="0"/>
        <v>2426.9499999999998</v>
      </c>
      <c r="S18" s="26">
        <v>2426.9499999999998</v>
      </c>
      <c r="T18" s="17"/>
      <c r="U18" s="17"/>
      <c r="V18" s="26">
        <f t="shared" si="1"/>
        <v>31820</v>
      </c>
    </row>
    <row r="19" spans="1:22">
      <c r="A19" s="15" t="s">
        <v>1372</v>
      </c>
      <c r="B19" s="17" t="s">
        <v>1487</v>
      </c>
      <c r="C19" s="17">
        <v>2601</v>
      </c>
      <c r="D19" s="18">
        <v>18</v>
      </c>
      <c r="E19" s="28" t="s">
        <v>71</v>
      </c>
      <c r="F19" s="20" t="s">
        <v>72</v>
      </c>
      <c r="G19" s="20" t="s">
        <v>23</v>
      </c>
      <c r="H19" s="29" t="s">
        <v>24</v>
      </c>
      <c r="I19" s="22" t="s">
        <v>73</v>
      </c>
      <c r="J19" s="23">
        <v>45790</v>
      </c>
      <c r="K19" s="21" t="s">
        <v>24</v>
      </c>
      <c r="L19" s="24">
        <v>998599</v>
      </c>
      <c r="M19" s="21" t="s">
        <v>26</v>
      </c>
      <c r="N19" s="21">
        <v>1</v>
      </c>
      <c r="O19" s="25" t="s">
        <v>27</v>
      </c>
      <c r="P19" s="26">
        <v>1162203.3799999999</v>
      </c>
      <c r="Q19" s="17"/>
      <c r="R19" s="27">
        <f t="shared" si="0"/>
        <v>104598.3</v>
      </c>
      <c r="S19" s="26">
        <v>104598.3</v>
      </c>
      <c r="T19" s="17"/>
      <c r="U19" s="17"/>
      <c r="V19" s="26">
        <f t="shared" si="1"/>
        <v>1371399.98</v>
      </c>
    </row>
    <row r="20" spans="1:22">
      <c r="A20" s="15" t="s">
        <v>1372</v>
      </c>
      <c r="B20" s="17" t="s">
        <v>1487</v>
      </c>
      <c r="C20" s="17">
        <v>2601</v>
      </c>
      <c r="D20" s="18">
        <v>19</v>
      </c>
      <c r="E20" s="28" t="s">
        <v>74</v>
      </c>
      <c r="F20" s="20" t="s">
        <v>75</v>
      </c>
      <c r="G20" s="20" t="s">
        <v>23</v>
      </c>
      <c r="H20" s="29" t="s">
        <v>24</v>
      </c>
      <c r="I20" s="22" t="s">
        <v>76</v>
      </c>
      <c r="J20" s="23">
        <v>45790</v>
      </c>
      <c r="K20" s="21" t="s">
        <v>24</v>
      </c>
      <c r="L20" s="24">
        <v>998599</v>
      </c>
      <c r="M20" s="21" t="s">
        <v>26</v>
      </c>
      <c r="N20" s="21">
        <v>1</v>
      </c>
      <c r="O20" s="25" t="s">
        <v>27</v>
      </c>
      <c r="P20" s="26">
        <v>3828813.56</v>
      </c>
      <c r="Q20" s="17"/>
      <c r="R20" s="27">
        <f t="shared" si="0"/>
        <v>344593.22</v>
      </c>
      <c r="S20" s="26">
        <v>344593.22</v>
      </c>
      <c r="T20" s="17"/>
      <c r="U20" s="17"/>
      <c r="V20" s="26">
        <f t="shared" si="1"/>
        <v>4518000</v>
      </c>
    </row>
    <row r="21" spans="1:22">
      <c r="A21" s="15" t="s">
        <v>1372</v>
      </c>
      <c r="B21" s="17" t="s">
        <v>1487</v>
      </c>
      <c r="C21" s="17">
        <v>2601</v>
      </c>
      <c r="D21" s="18">
        <v>20</v>
      </c>
      <c r="E21" s="28" t="s">
        <v>77</v>
      </c>
      <c r="F21" s="20" t="s">
        <v>78</v>
      </c>
      <c r="G21" s="20" t="s">
        <v>23</v>
      </c>
      <c r="H21" s="29" t="s">
        <v>24</v>
      </c>
      <c r="I21" s="22" t="s">
        <v>79</v>
      </c>
      <c r="J21" s="23">
        <v>45791</v>
      </c>
      <c r="K21" s="21" t="s">
        <v>24</v>
      </c>
      <c r="L21" s="24">
        <v>998599</v>
      </c>
      <c r="M21" s="21" t="s">
        <v>26</v>
      </c>
      <c r="N21" s="21">
        <v>1</v>
      </c>
      <c r="O21" s="25" t="s">
        <v>27</v>
      </c>
      <c r="P21" s="26">
        <v>76016.94</v>
      </c>
      <c r="Q21" s="17"/>
      <c r="R21" s="27">
        <f t="shared" si="0"/>
        <v>6841.52</v>
      </c>
      <c r="S21" s="26">
        <v>6841.52</v>
      </c>
      <c r="T21" s="17"/>
      <c r="U21" s="17"/>
      <c r="V21" s="26">
        <f t="shared" si="1"/>
        <v>89699.98000000001</v>
      </c>
    </row>
    <row r="22" spans="1:22">
      <c r="A22" s="15" t="s">
        <v>1372</v>
      </c>
      <c r="B22" s="17" t="s">
        <v>1487</v>
      </c>
      <c r="C22" s="17">
        <v>2601</v>
      </c>
      <c r="D22" s="18">
        <v>21</v>
      </c>
      <c r="E22" s="28" t="s">
        <v>80</v>
      </c>
      <c r="F22" s="20" t="s">
        <v>81</v>
      </c>
      <c r="G22" s="20" t="s">
        <v>23</v>
      </c>
      <c r="H22" s="29" t="s">
        <v>24</v>
      </c>
      <c r="I22" s="22" t="s">
        <v>82</v>
      </c>
      <c r="J22" s="23">
        <v>45792</v>
      </c>
      <c r="K22" s="21" t="s">
        <v>24</v>
      </c>
      <c r="L22" s="24">
        <v>998599</v>
      </c>
      <c r="M22" s="21" t="s">
        <v>26</v>
      </c>
      <c r="N22" s="21">
        <v>1</v>
      </c>
      <c r="O22" s="25" t="s">
        <v>27</v>
      </c>
      <c r="P22" s="26">
        <v>8296.6200000000008</v>
      </c>
      <c r="Q22" s="17"/>
      <c r="R22" s="27">
        <f t="shared" si="0"/>
        <v>746.7</v>
      </c>
      <c r="S22" s="26">
        <v>746.7</v>
      </c>
      <c r="T22" s="17"/>
      <c r="U22" s="17"/>
      <c r="V22" s="26">
        <f t="shared" si="1"/>
        <v>9790.0200000000023</v>
      </c>
    </row>
    <row r="23" spans="1:22">
      <c r="A23" s="15" t="s">
        <v>1372</v>
      </c>
      <c r="B23" s="17" t="s">
        <v>1487</v>
      </c>
      <c r="C23" s="17">
        <v>2601</v>
      </c>
      <c r="D23" s="18">
        <v>22</v>
      </c>
      <c r="E23" s="28" t="s">
        <v>83</v>
      </c>
      <c r="F23" s="20" t="s">
        <v>84</v>
      </c>
      <c r="G23" s="20" t="s">
        <v>23</v>
      </c>
      <c r="H23" s="29" t="s">
        <v>24</v>
      </c>
      <c r="I23" s="22" t="s">
        <v>85</v>
      </c>
      <c r="J23" s="23">
        <v>45792</v>
      </c>
      <c r="K23" s="21" t="s">
        <v>24</v>
      </c>
      <c r="L23" s="24">
        <v>998599</v>
      </c>
      <c r="M23" s="21" t="s">
        <v>26</v>
      </c>
      <c r="N23" s="21">
        <v>1</v>
      </c>
      <c r="O23" s="25" t="s">
        <v>27</v>
      </c>
      <c r="P23" s="26">
        <v>45847.46</v>
      </c>
      <c r="Q23" s="17"/>
      <c r="R23" s="27">
        <f t="shared" si="0"/>
        <v>4126.2700000000004</v>
      </c>
      <c r="S23" s="26">
        <v>4126.2700000000004</v>
      </c>
      <c r="T23" s="17"/>
      <c r="U23" s="17"/>
      <c r="V23" s="26">
        <f t="shared" si="1"/>
        <v>54100</v>
      </c>
    </row>
    <row r="24" spans="1:22">
      <c r="A24" s="15" t="s">
        <v>1372</v>
      </c>
      <c r="B24" s="17" t="s">
        <v>1487</v>
      </c>
      <c r="C24" s="17">
        <v>2601</v>
      </c>
      <c r="D24" s="18">
        <v>23</v>
      </c>
      <c r="E24" s="28" t="s">
        <v>1477</v>
      </c>
      <c r="F24" s="20" t="s">
        <v>86</v>
      </c>
      <c r="G24" s="20" t="s">
        <v>23</v>
      </c>
      <c r="H24" s="29" t="s">
        <v>24</v>
      </c>
      <c r="I24" s="22" t="s">
        <v>87</v>
      </c>
      <c r="J24" s="23">
        <v>45793</v>
      </c>
      <c r="K24" s="21" t="s">
        <v>24</v>
      </c>
      <c r="L24" s="24">
        <v>998599</v>
      </c>
      <c r="M24" s="21" t="s">
        <v>26</v>
      </c>
      <c r="N24" s="21">
        <v>1</v>
      </c>
      <c r="O24" s="25" t="s">
        <v>27</v>
      </c>
      <c r="P24" s="26">
        <v>45847.46</v>
      </c>
      <c r="Q24" s="17"/>
      <c r="R24" s="27">
        <f t="shared" si="0"/>
        <v>4126.2700000000004</v>
      </c>
      <c r="S24" s="26">
        <v>4126.2700000000004</v>
      </c>
      <c r="T24" s="17"/>
      <c r="U24" s="17"/>
      <c r="V24" s="26">
        <f t="shared" si="1"/>
        <v>54100</v>
      </c>
    </row>
    <row r="25" spans="1:22">
      <c r="A25" s="15" t="s">
        <v>1372</v>
      </c>
      <c r="B25" s="17" t="s">
        <v>1487</v>
      </c>
      <c r="C25" s="17">
        <v>2601</v>
      </c>
      <c r="D25" s="18">
        <v>24</v>
      </c>
      <c r="E25" s="28" t="s">
        <v>88</v>
      </c>
      <c r="F25" s="20" t="s">
        <v>89</v>
      </c>
      <c r="G25" s="20" t="s">
        <v>23</v>
      </c>
      <c r="H25" s="29" t="s">
        <v>24</v>
      </c>
      <c r="I25" s="22" t="s">
        <v>90</v>
      </c>
      <c r="J25" s="23">
        <v>45793</v>
      </c>
      <c r="K25" s="21" t="s">
        <v>24</v>
      </c>
      <c r="L25" s="24">
        <v>998599</v>
      </c>
      <c r="M25" s="21" t="s">
        <v>26</v>
      </c>
      <c r="N25" s="21">
        <v>1</v>
      </c>
      <c r="O25" s="25" t="s">
        <v>27</v>
      </c>
      <c r="P25" s="26">
        <v>8296.6200000000008</v>
      </c>
      <c r="Q25" s="17"/>
      <c r="R25" s="27">
        <f t="shared" si="0"/>
        <v>746.7</v>
      </c>
      <c r="S25" s="26">
        <v>746.7</v>
      </c>
      <c r="T25" s="17"/>
      <c r="U25" s="17"/>
      <c r="V25" s="26">
        <f t="shared" si="1"/>
        <v>9790.0200000000023</v>
      </c>
    </row>
    <row r="26" spans="1:22">
      <c r="A26" s="15" t="s">
        <v>1372</v>
      </c>
      <c r="B26" s="17" t="s">
        <v>1487</v>
      </c>
      <c r="C26" s="17">
        <v>2601</v>
      </c>
      <c r="D26" s="18">
        <v>25</v>
      </c>
      <c r="E26" s="32" t="s">
        <v>91</v>
      </c>
      <c r="F26" s="33" t="s">
        <v>48</v>
      </c>
      <c r="G26" s="34" t="s">
        <v>49</v>
      </c>
      <c r="H26" s="29" t="s">
        <v>24</v>
      </c>
      <c r="I26" s="22" t="s">
        <v>92</v>
      </c>
      <c r="J26" s="23">
        <v>45796</v>
      </c>
      <c r="K26" s="21" t="s">
        <v>24</v>
      </c>
      <c r="L26" s="24">
        <v>998599</v>
      </c>
      <c r="M26" s="21" t="s">
        <v>26</v>
      </c>
      <c r="N26" s="21">
        <v>1</v>
      </c>
      <c r="O26" s="25" t="s">
        <v>27</v>
      </c>
      <c r="P26" s="26">
        <v>181610</v>
      </c>
      <c r="Q26" s="17"/>
      <c r="R26" s="27">
        <f t="shared" si="0"/>
        <v>16344.9</v>
      </c>
      <c r="S26" s="26">
        <v>16344.9</v>
      </c>
      <c r="T26" s="17"/>
      <c r="U26" s="17"/>
      <c r="V26" s="26">
        <f t="shared" si="1"/>
        <v>214299.8</v>
      </c>
    </row>
    <row r="27" spans="1:22">
      <c r="A27" s="15" t="s">
        <v>1372</v>
      </c>
      <c r="B27" s="17" t="s">
        <v>1487</v>
      </c>
      <c r="C27" s="17">
        <v>2601</v>
      </c>
      <c r="D27" s="18">
        <v>26</v>
      </c>
      <c r="E27" s="28" t="s">
        <v>93</v>
      </c>
      <c r="F27" s="20" t="s">
        <v>94</v>
      </c>
      <c r="G27" s="20" t="s">
        <v>23</v>
      </c>
      <c r="H27" s="29" t="s">
        <v>24</v>
      </c>
      <c r="I27" s="22" t="s">
        <v>95</v>
      </c>
      <c r="J27" s="23">
        <v>45796</v>
      </c>
      <c r="K27" s="21" t="s">
        <v>24</v>
      </c>
      <c r="L27" s="24">
        <v>998599</v>
      </c>
      <c r="M27" s="21" t="s">
        <v>26</v>
      </c>
      <c r="N27" s="21">
        <v>1</v>
      </c>
      <c r="O27" s="25" t="s">
        <v>27</v>
      </c>
      <c r="P27" s="26">
        <v>112711.86</v>
      </c>
      <c r="Q27" s="17"/>
      <c r="R27" s="27">
        <f t="shared" si="0"/>
        <v>10144.07</v>
      </c>
      <c r="S27" s="26">
        <v>10144.07</v>
      </c>
      <c r="T27" s="17"/>
      <c r="U27" s="17"/>
      <c r="V27" s="26">
        <f t="shared" si="1"/>
        <v>133000</v>
      </c>
    </row>
    <row r="28" spans="1:22">
      <c r="A28" s="15" t="s">
        <v>1372</v>
      </c>
      <c r="B28" s="17" t="s">
        <v>1487</v>
      </c>
      <c r="C28" s="17">
        <v>2601</v>
      </c>
      <c r="D28" s="18">
        <v>27</v>
      </c>
      <c r="E28" s="28" t="s">
        <v>96</v>
      </c>
      <c r="F28" s="20" t="s">
        <v>97</v>
      </c>
      <c r="G28" s="20" t="s">
        <v>23</v>
      </c>
      <c r="H28" s="29" t="s">
        <v>24</v>
      </c>
      <c r="I28" s="22" t="s">
        <v>98</v>
      </c>
      <c r="J28" s="23">
        <v>45796</v>
      </c>
      <c r="K28" s="21" t="s">
        <v>24</v>
      </c>
      <c r="L28" s="24">
        <v>998599</v>
      </c>
      <c r="M28" s="21" t="s">
        <v>26</v>
      </c>
      <c r="N28" s="21">
        <v>1</v>
      </c>
      <c r="O28" s="25" t="s">
        <v>27</v>
      </c>
      <c r="P28" s="26">
        <v>84576.28</v>
      </c>
      <c r="Q28" s="17"/>
      <c r="R28" s="27">
        <f t="shared" si="0"/>
        <v>7611.87</v>
      </c>
      <c r="S28" s="26">
        <v>7611.87</v>
      </c>
      <c r="T28" s="17"/>
      <c r="U28" s="17"/>
      <c r="V28" s="26">
        <f t="shared" si="1"/>
        <v>99800.01999999999</v>
      </c>
    </row>
    <row r="29" spans="1:22">
      <c r="A29" s="15" t="s">
        <v>1372</v>
      </c>
      <c r="B29" s="17" t="s">
        <v>1487</v>
      </c>
      <c r="C29" s="17">
        <v>2601</v>
      </c>
      <c r="D29" s="18">
        <v>28</v>
      </c>
      <c r="E29" s="28" t="s">
        <v>99</v>
      </c>
      <c r="F29" s="20" t="s">
        <v>100</v>
      </c>
      <c r="G29" s="20" t="s">
        <v>23</v>
      </c>
      <c r="H29" s="29" t="s">
        <v>24</v>
      </c>
      <c r="I29" s="22" t="s">
        <v>101</v>
      </c>
      <c r="J29" s="23">
        <v>45796</v>
      </c>
      <c r="K29" s="21" t="s">
        <v>24</v>
      </c>
      <c r="L29" s="24">
        <v>998599</v>
      </c>
      <c r="M29" s="21" t="s">
        <v>26</v>
      </c>
      <c r="N29" s="21">
        <v>1</v>
      </c>
      <c r="O29" s="25" t="s">
        <v>27</v>
      </c>
      <c r="P29" s="26">
        <v>69491.520000000004</v>
      </c>
      <c r="Q29" s="17"/>
      <c r="R29" s="27">
        <f t="shared" si="0"/>
        <v>6254.24</v>
      </c>
      <c r="S29" s="26">
        <v>6254.24</v>
      </c>
      <c r="T29" s="17"/>
      <c r="U29" s="17"/>
      <c r="V29" s="26">
        <f t="shared" si="1"/>
        <v>82000.000000000015</v>
      </c>
    </row>
    <row r="30" spans="1:22">
      <c r="A30" s="15" t="s">
        <v>1372</v>
      </c>
      <c r="B30" s="17" t="s">
        <v>1487</v>
      </c>
      <c r="C30" s="17">
        <v>2601</v>
      </c>
      <c r="D30" s="18">
        <v>29</v>
      </c>
      <c r="E30" s="28" t="s">
        <v>54</v>
      </c>
      <c r="F30" s="20" t="s">
        <v>55</v>
      </c>
      <c r="G30" s="20" t="s">
        <v>23</v>
      </c>
      <c r="H30" s="29" t="s">
        <v>24</v>
      </c>
      <c r="I30" s="22" t="s">
        <v>102</v>
      </c>
      <c r="J30" s="23">
        <v>45799</v>
      </c>
      <c r="K30" s="21" t="s">
        <v>24</v>
      </c>
      <c r="L30" s="24">
        <v>998599</v>
      </c>
      <c r="M30" s="21" t="s">
        <v>26</v>
      </c>
      <c r="N30" s="21">
        <v>1</v>
      </c>
      <c r="O30" s="25" t="s">
        <v>27</v>
      </c>
      <c r="P30" s="26">
        <v>986271.18</v>
      </c>
      <c r="Q30" s="17"/>
      <c r="R30" s="27">
        <f t="shared" si="0"/>
        <v>88764.41</v>
      </c>
      <c r="S30" s="26">
        <v>88764.41</v>
      </c>
      <c r="T30" s="17"/>
      <c r="U30" s="17"/>
      <c r="V30" s="26">
        <f t="shared" si="1"/>
        <v>1163800</v>
      </c>
    </row>
    <row r="31" spans="1:22">
      <c r="A31" s="15" t="s">
        <v>1372</v>
      </c>
      <c r="B31" s="17" t="s">
        <v>1487</v>
      </c>
      <c r="C31" s="17">
        <v>2601</v>
      </c>
      <c r="D31" s="18">
        <v>30</v>
      </c>
      <c r="E31" s="28" t="s">
        <v>103</v>
      </c>
      <c r="F31" s="20" t="s">
        <v>104</v>
      </c>
      <c r="G31" s="20" t="s">
        <v>23</v>
      </c>
      <c r="H31" s="29" t="s">
        <v>24</v>
      </c>
      <c r="I31" s="22" t="s">
        <v>105</v>
      </c>
      <c r="J31" s="23">
        <v>45799</v>
      </c>
      <c r="K31" s="21" t="s">
        <v>24</v>
      </c>
      <c r="L31" s="24">
        <v>998599</v>
      </c>
      <c r="M31" s="21" t="s">
        <v>26</v>
      </c>
      <c r="N31" s="21">
        <v>1</v>
      </c>
      <c r="O31" s="25" t="s">
        <v>27</v>
      </c>
      <c r="P31" s="26">
        <v>2120593.2200000002</v>
      </c>
      <c r="Q31" s="17"/>
      <c r="R31" s="27">
        <f t="shared" si="0"/>
        <v>190853.39</v>
      </c>
      <c r="S31" s="26">
        <v>190853.39</v>
      </c>
      <c r="T31" s="17"/>
      <c r="U31" s="17"/>
      <c r="V31" s="26">
        <f t="shared" si="1"/>
        <v>2502300.0000000005</v>
      </c>
    </row>
    <row r="32" spans="1:22">
      <c r="A32" s="15" t="s">
        <v>1372</v>
      </c>
      <c r="B32" s="17" t="s">
        <v>1487</v>
      </c>
      <c r="C32" s="17">
        <v>2601</v>
      </c>
      <c r="D32" s="18">
        <v>31</v>
      </c>
      <c r="E32" s="28" t="s">
        <v>106</v>
      </c>
      <c r="F32" s="20" t="s">
        <v>107</v>
      </c>
      <c r="G32" s="20" t="s">
        <v>23</v>
      </c>
      <c r="H32" s="29" t="s">
        <v>24</v>
      </c>
      <c r="I32" s="22" t="s">
        <v>108</v>
      </c>
      <c r="J32" s="23">
        <v>45800</v>
      </c>
      <c r="K32" s="21" t="s">
        <v>24</v>
      </c>
      <c r="L32" s="24">
        <v>998599</v>
      </c>
      <c r="M32" s="21" t="s">
        <v>26</v>
      </c>
      <c r="N32" s="21">
        <v>1</v>
      </c>
      <c r="O32" s="25" t="s">
        <v>27</v>
      </c>
      <c r="P32" s="26">
        <v>1075254.24</v>
      </c>
      <c r="Q32" s="17"/>
      <c r="R32" s="27">
        <f t="shared" si="0"/>
        <v>96772.88</v>
      </c>
      <c r="S32" s="26">
        <v>96772.88</v>
      </c>
      <c r="T32" s="17"/>
      <c r="U32" s="17"/>
      <c r="V32" s="26">
        <f t="shared" si="1"/>
        <v>1268800</v>
      </c>
    </row>
    <row r="33" spans="1:22">
      <c r="A33" s="15" t="s">
        <v>1372</v>
      </c>
      <c r="B33" s="17" t="s">
        <v>1487</v>
      </c>
      <c r="C33" s="17">
        <v>2601</v>
      </c>
      <c r="D33" s="18">
        <v>32</v>
      </c>
      <c r="E33" s="28" t="s">
        <v>109</v>
      </c>
      <c r="F33" s="20" t="s">
        <v>110</v>
      </c>
      <c r="G33" s="20" t="s">
        <v>23</v>
      </c>
      <c r="H33" s="29" t="s">
        <v>24</v>
      </c>
      <c r="I33" s="22" t="s">
        <v>111</v>
      </c>
      <c r="J33" s="23">
        <v>45800</v>
      </c>
      <c r="K33" s="21" t="s">
        <v>24</v>
      </c>
      <c r="L33" s="24">
        <v>998599</v>
      </c>
      <c r="M33" s="21" t="s">
        <v>26</v>
      </c>
      <c r="N33" s="21">
        <v>1</v>
      </c>
      <c r="O33" s="25" t="s">
        <v>27</v>
      </c>
      <c r="P33" s="26">
        <v>76779.66</v>
      </c>
      <c r="Q33" s="17"/>
      <c r="R33" s="27">
        <f t="shared" si="0"/>
        <v>6910.17</v>
      </c>
      <c r="S33" s="26">
        <v>6910.17</v>
      </c>
      <c r="T33" s="17"/>
      <c r="U33" s="17"/>
      <c r="V33" s="26">
        <f t="shared" si="1"/>
        <v>90600</v>
      </c>
    </row>
    <row r="34" spans="1:22">
      <c r="A34" s="15" t="s">
        <v>1372</v>
      </c>
      <c r="B34" s="17" t="s">
        <v>1487</v>
      </c>
      <c r="C34" s="17">
        <v>2601</v>
      </c>
      <c r="D34" s="18">
        <v>33</v>
      </c>
      <c r="E34" s="28" t="s">
        <v>112</v>
      </c>
      <c r="F34" s="20" t="s">
        <v>113</v>
      </c>
      <c r="G34" s="20" t="s">
        <v>23</v>
      </c>
      <c r="H34" s="29" t="s">
        <v>24</v>
      </c>
      <c r="I34" s="22" t="s">
        <v>114</v>
      </c>
      <c r="J34" s="23">
        <v>45804</v>
      </c>
      <c r="K34" s="21" t="s">
        <v>24</v>
      </c>
      <c r="L34" s="24">
        <v>998599</v>
      </c>
      <c r="M34" s="21" t="s">
        <v>26</v>
      </c>
      <c r="N34" s="21">
        <v>1</v>
      </c>
      <c r="O34" s="25" t="s">
        <v>27</v>
      </c>
      <c r="P34" s="26">
        <v>18677.96</v>
      </c>
      <c r="Q34" s="17"/>
      <c r="R34" s="27">
        <f t="shared" si="0"/>
        <v>1681.02</v>
      </c>
      <c r="S34" s="26">
        <v>1681.02</v>
      </c>
      <c r="T34" s="17"/>
      <c r="U34" s="17"/>
      <c r="V34" s="26">
        <f t="shared" si="1"/>
        <v>22040</v>
      </c>
    </row>
    <row r="35" spans="1:22">
      <c r="A35" s="15" t="s">
        <v>1372</v>
      </c>
      <c r="B35" s="17" t="s">
        <v>1487</v>
      </c>
      <c r="C35" s="17">
        <v>2601</v>
      </c>
      <c r="D35" s="18">
        <v>34</v>
      </c>
      <c r="E35" s="28" t="s">
        <v>115</v>
      </c>
      <c r="F35" s="20" t="s">
        <v>116</v>
      </c>
      <c r="G35" s="20" t="s">
        <v>23</v>
      </c>
      <c r="H35" s="29" t="s">
        <v>24</v>
      </c>
      <c r="I35" s="22" t="s">
        <v>117</v>
      </c>
      <c r="J35" s="23">
        <v>45804</v>
      </c>
      <c r="K35" s="21" t="s">
        <v>24</v>
      </c>
      <c r="L35" s="24">
        <v>998599</v>
      </c>
      <c r="M35" s="21" t="s">
        <v>26</v>
      </c>
      <c r="N35" s="21">
        <v>1</v>
      </c>
      <c r="O35" s="25" t="s">
        <v>27</v>
      </c>
      <c r="P35" s="26">
        <v>8296.6200000000008</v>
      </c>
      <c r="Q35" s="17"/>
      <c r="R35" s="27">
        <f t="shared" si="0"/>
        <v>746.7</v>
      </c>
      <c r="S35" s="26">
        <v>746.7</v>
      </c>
      <c r="T35" s="17"/>
      <c r="U35" s="17"/>
      <c r="V35" s="26">
        <f t="shared" si="1"/>
        <v>9790.0200000000023</v>
      </c>
    </row>
    <row r="36" spans="1:22">
      <c r="A36" s="15" t="s">
        <v>1372</v>
      </c>
      <c r="B36" s="17" t="s">
        <v>1487</v>
      </c>
      <c r="C36" s="17">
        <v>2601</v>
      </c>
      <c r="D36" s="18">
        <v>35</v>
      </c>
      <c r="E36" s="36" t="s">
        <v>118</v>
      </c>
      <c r="F36" s="33" t="s">
        <v>48</v>
      </c>
      <c r="G36" s="34" t="s">
        <v>49</v>
      </c>
      <c r="H36" s="29" t="s">
        <v>24</v>
      </c>
      <c r="I36" s="22" t="s">
        <v>119</v>
      </c>
      <c r="J36" s="23">
        <v>45804</v>
      </c>
      <c r="K36" s="21" t="s">
        <v>24</v>
      </c>
      <c r="L36" s="24">
        <v>998599</v>
      </c>
      <c r="M36" s="21" t="s">
        <v>26</v>
      </c>
      <c r="N36" s="21">
        <v>1</v>
      </c>
      <c r="O36" s="25" t="s">
        <v>27</v>
      </c>
      <c r="P36" s="26">
        <v>45847.46</v>
      </c>
      <c r="Q36" s="17"/>
      <c r="R36" s="27">
        <f t="shared" si="0"/>
        <v>4126.2700000000004</v>
      </c>
      <c r="S36" s="26">
        <v>4126.2700000000004</v>
      </c>
      <c r="T36" s="17"/>
      <c r="U36" s="17"/>
      <c r="V36" s="26">
        <f t="shared" si="1"/>
        <v>54100</v>
      </c>
    </row>
    <row r="37" spans="1:22">
      <c r="A37" s="15" t="s">
        <v>1372</v>
      </c>
      <c r="B37" s="17" t="s">
        <v>1487</v>
      </c>
      <c r="C37" s="17">
        <v>2601</v>
      </c>
      <c r="D37" s="18">
        <v>36</v>
      </c>
      <c r="E37" s="28" t="s">
        <v>120</v>
      </c>
      <c r="F37" s="20" t="s">
        <v>121</v>
      </c>
      <c r="G37" s="20" t="s">
        <v>23</v>
      </c>
      <c r="H37" s="29" t="s">
        <v>24</v>
      </c>
      <c r="I37" s="22" t="s">
        <v>122</v>
      </c>
      <c r="J37" s="23">
        <v>45806</v>
      </c>
      <c r="K37" s="21" t="s">
        <v>24</v>
      </c>
      <c r="L37" s="24">
        <v>998599</v>
      </c>
      <c r="M37" s="21" t="s">
        <v>26</v>
      </c>
      <c r="N37" s="21">
        <v>1</v>
      </c>
      <c r="O37" s="25" t="s">
        <v>27</v>
      </c>
      <c r="P37" s="26">
        <v>45847.46</v>
      </c>
      <c r="Q37" s="17"/>
      <c r="R37" s="27">
        <f t="shared" si="0"/>
        <v>4126.2700000000004</v>
      </c>
      <c r="S37" s="26">
        <v>4126.2700000000004</v>
      </c>
      <c r="T37" s="17"/>
      <c r="U37" s="17"/>
      <c r="V37" s="26">
        <f t="shared" si="1"/>
        <v>54100</v>
      </c>
    </row>
    <row r="38" spans="1:22">
      <c r="A38" s="15" t="s">
        <v>1372</v>
      </c>
      <c r="B38" s="17" t="s">
        <v>1487</v>
      </c>
      <c r="C38" s="17">
        <v>2601</v>
      </c>
      <c r="D38" s="18">
        <v>37</v>
      </c>
      <c r="E38" s="28" t="s">
        <v>120</v>
      </c>
      <c r="F38" s="20" t="s">
        <v>121</v>
      </c>
      <c r="G38" s="20" t="s">
        <v>23</v>
      </c>
      <c r="H38" s="29" t="s">
        <v>24</v>
      </c>
      <c r="I38" s="22" t="s">
        <v>123</v>
      </c>
      <c r="J38" s="23">
        <v>45806</v>
      </c>
      <c r="K38" s="21" t="s">
        <v>24</v>
      </c>
      <c r="L38" s="24">
        <v>998599</v>
      </c>
      <c r="M38" s="21" t="s">
        <v>26</v>
      </c>
      <c r="N38" s="21">
        <v>1</v>
      </c>
      <c r="O38" s="25" t="s">
        <v>27</v>
      </c>
      <c r="P38" s="26">
        <v>8296.6200000000008</v>
      </c>
      <c r="Q38" s="17"/>
      <c r="R38" s="27">
        <f t="shared" si="0"/>
        <v>746.7</v>
      </c>
      <c r="S38" s="26">
        <v>746.7</v>
      </c>
      <c r="T38" s="17"/>
      <c r="U38" s="17"/>
      <c r="V38" s="26">
        <f t="shared" si="1"/>
        <v>9790.0200000000023</v>
      </c>
    </row>
    <row r="39" spans="1:22">
      <c r="A39" s="15" t="s">
        <v>1372</v>
      </c>
      <c r="B39" s="17" t="s">
        <v>1487</v>
      </c>
      <c r="C39" s="17">
        <v>2601</v>
      </c>
      <c r="D39" s="18">
        <v>38</v>
      </c>
      <c r="E39" s="28" t="s">
        <v>124</v>
      </c>
      <c r="F39" s="20" t="s">
        <v>125</v>
      </c>
      <c r="G39" s="20" t="s">
        <v>23</v>
      </c>
      <c r="H39" s="29" t="s">
        <v>24</v>
      </c>
      <c r="I39" s="22" t="s">
        <v>126</v>
      </c>
      <c r="J39" s="23">
        <v>45806</v>
      </c>
      <c r="K39" s="21" t="s">
        <v>24</v>
      </c>
      <c r="L39" s="24">
        <v>998599</v>
      </c>
      <c r="M39" s="21" t="s">
        <v>26</v>
      </c>
      <c r="N39" s="21">
        <v>1</v>
      </c>
      <c r="O39" s="25" t="s">
        <v>27</v>
      </c>
      <c r="P39" s="26">
        <v>2201694.92</v>
      </c>
      <c r="Q39" s="17"/>
      <c r="R39" s="27">
        <f t="shared" si="0"/>
        <v>198152.54</v>
      </c>
      <c r="S39" s="26">
        <v>198152.54</v>
      </c>
      <c r="T39" s="17"/>
      <c r="U39" s="17"/>
      <c r="V39" s="26">
        <f t="shared" si="1"/>
        <v>2598000</v>
      </c>
    </row>
    <row r="40" spans="1:22">
      <c r="A40" s="15" t="s">
        <v>1372</v>
      </c>
      <c r="B40" s="17" t="s">
        <v>1487</v>
      </c>
      <c r="C40" s="17">
        <v>2601</v>
      </c>
      <c r="D40" s="18">
        <v>39</v>
      </c>
      <c r="E40" s="28" t="s">
        <v>124</v>
      </c>
      <c r="F40" s="20" t="s">
        <v>125</v>
      </c>
      <c r="G40" s="20" t="s">
        <v>23</v>
      </c>
      <c r="H40" s="29" t="s">
        <v>24</v>
      </c>
      <c r="I40" s="22" t="s">
        <v>127</v>
      </c>
      <c r="J40" s="23">
        <v>45806</v>
      </c>
      <c r="K40" s="21" t="s">
        <v>24</v>
      </c>
      <c r="L40" s="24">
        <v>998599</v>
      </c>
      <c r="M40" s="21" t="s">
        <v>26</v>
      </c>
      <c r="N40" s="21">
        <v>1</v>
      </c>
      <c r="O40" s="25" t="s">
        <v>27</v>
      </c>
      <c r="P40" s="26">
        <v>1957796.62</v>
      </c>
      <c r="Q40" s="17"/>
      <c r="R40" s="27">
        <f t="shared" si="0"/>
        <v>176201.7</v>
      </c>
      <c r="S40" s="26">
        <v>176201.7</v>
      </c>
      <c r="T40" s="17"/>
      <c r="U40" s="17"/>
      <c r="V40" s="26">
        <f t="shared" si="1"/>
        <v>2310200.0200000005</v>
      </c>
    </row>
    <row r="41" spans="1:22">
      <c r="A41" s="15" t="s">
        <v>1372</v>
      </c>
      <c r="B41" s="17" t="s">
        <v>1487</v>
      </c>
      <c r="C41" s="17">
        <v>2601</v>
      </c>
      <c r="D41" s="18">
        <v>40</v>
      </c>
      <c r="E41" s="28" t="s">
        <v>128</v>
      </c>
      <c r="F41" s="20" t="s">
        <v>129</v>
      </c>
      <c r="G41" s="20" t="s">
        <v>23</v>
      </c>
      <c r="H41" s="29" t="s">
        <v>24</v>
      </c>
      <c r="I41" s="22" t="s">
        <v>130</v>
      </c>
      <c r="J41" s="23">
        <v>45807</v>
      </c>
      <c r="K41" s="21" t="s">
        <v>24</v>
      </c>
      <c r="L41" s="24">
        <v>998599</v>
      </c>
      <c r="M41" s="21" t="s">
        <v>26</v>
      </c>
      <c r="N41" s="21">
        <v>1</v>
      </c>
      <c r="O41" s="25" t="s">
        <v>27</v>
      </c>
      <c r="P41" s="26">
        <v>151525.42000000001</v>
      </c>
      <c r="Q41" s="17"/>
      <c r="R41" s="27">
        <f t="shared" si="0"/>
        <v>13637.29</v>
      </c>
      <c r="S41" s="26">
        <v>13637.29</v>
      </c>
      <c r="T41" s="17"/>
      <c r="U41" s="17"/>
      <c r="V41" s="26">
        <f t="shared" si="1"/>
        <v>178800.00000000003</v>
      </c>
    </row>
    <row r="42" spans="1:22">
      <c r="A42" s="15" t="s">
        <v>1372</v>
      </c>
      <c r="B42" s="17" t="s">
        <v>1487</v>
      </c>
      <c r="C42" s="17">
        <v>2601</v>
      </c>
      <c r="D42" s="18">
        <v>41</v>
      </c>
      <c r="E42" s="28" t="s">
        <v>131</v>
      </c>
      <c r="F42" s="20" t="s">
        <v>132</v>
      </c>
      <c r="G42" s="20" t="s">
        <v>23</v>
      </c>
      <c r="H42" s="29" t="s">
        <v>24</v>
      </c>
      <c r="I42" s="22" t="s">
        <v>133</v>
      </c>
      <c r="J42" s="23">
        <v>45807</v>
      </c>
      <c r="K42" s="21" t="s">
        <v>24</v>
      </c>
      <c r="L42" s="24">
        <v>998599</v>
      </c>
      <c r="M42" s="21" t="s">
        <v>26</v>
      </c>
      <c r="N42" s="21">
        <v>1</v>
      </c>
      <c r="O42" s="25" t="s">
        <v>27</v>
      </c>
      <c r="P42" s="26">
        <v>8296.6200000000008</v>
      </c>
      <c r="Q42" s="17"/>
      <c r="R42" s="27">
        <f t="shared" si="0"/>
        <v>746.7</v>
      </c>
      <c r="S42" s="26">
        <v>746.7</v>
      </c>
      <c r="T42" s="17"/>
      <c r="U42" s="17"/>
      <c r="V42" s="26">
        <f t="shared" si="1"/>
        <v>9790.0200000000023</v>
      </c>
    </row>
    <row r="43" spans="1:22">
      <c r="A43" s="15" t="s">
        <v>1372</v>
      </c>
      <c r="B43" s="17" t="s">
        <v>1487</v>
      </c>
      <c r="C43" s="17">
        <v>2601</v>
      </c>
      <c r="D43" s="18">
        <v>42</v>
      </c>
      <c r="E43" s="28" t="s">
        <v>134</v>
      </c>
      <c r="F43" s="20" t="s">
        <v>135</v>
      </c>
      <c r="G43" s="20" t="s">
        <v>23</v>
      </c>
      <c r="H43" s="29" t="s">
        <v>24</v>
      </c>
      <c r="I43" s="22" t="s">
        <v>136</v>
      </c>
      <c r="J43" s="23">
        <v>45807</v>
      </c>
      <c r="K43" s="21" t="s">
        <v>24</v>
      </c>
      <c r="L43" s="24">
        <v>998599</v>
      </c>
      <c r="M43" s="21" t="s">
        <v>26</v>
      </c>
      <c r="N43" s="21">
        <v>1</v>
      </c>
      <c r="O43" s="25" t="s">
        <v>27</v>
      </c>
      <c r="P43" s="26">
        <v>45847.46</v>
      </c>
      <c r="Q43" s="17"/>
      <c r="R43" s="27">
        <f t="shared" si="0"/>
        <v>4126.2700000000004</v>
      </c>
      <c r="S43" s="26">
        <v>4126.2700000000004</v>
      </c>
      <c r="T43" s="17"/>
      <c r="U43" s="17"/>
      <c r="V43" s="26">
        <f t="shared" si="1"/>
        <v>54100</v>
      </c>
    </row>
    <row r="44" spans="1:22">
      <c r="A44" s="15" t="s">
        <v>1372</v>
      </c>
      <c r="B44" s="17" t="s">
        <v>1487</v>
      </c>
      <c r="C44" s="17">
        <v>2601</v>
      </c>
      <c r="D44" s="18">
        <v>43</v>
      </c>
      <c r="E44" s="28" t="s">
        <v>137</v>
      </c>
      <c r="F44" s="20" t="s">
        <v>138</v>
      </c>
      <c r="G44" s="20" t="s">
        <v>23</v>
      </c>
      <c r="H44" s="29" t="s">
        <v>24</v>
      </c>
      <c r="I44" s="22" t="s">
        <v>139</v>
      </c>
      <c r="J44" s="23">
        <v>45807</v>
      </c>
      <c r="K44" s="21" t="s">
        <v>24</v>
      </c>
      <c r="L44" s="24">
        <v>998599</v>
      </c>
      <c r="M44" s="21" t="s">
        <v>26</v>
      </c>
      <c r="N44" s="21">
        <v>1</v>
      </c>
      <c r="O44" s="25" t="s">
        <v>27</v>
      </c>
      <c r="P44" s="26">
        <v>8296.6200000000008</v>
      </c>
      <c r="Q44" s="17"/>
      <c r="R44" s="27">
        <f t="shared" si="0"/>
        <v>746.7</v>
      </c>
      <c r="S44" s="26">
        <v>746.7</v>
      </c>
      <c r="T44" s="17"/>
      <c r="U44" s="17"/>
      <c r="V44" s="26">
        <f t="shared" si="1"/>
        <v>9790.0200000000023</v>
      </c>
    </row>
    <row r="45" spans="1:22">
      <c r="A45" s="15" t="s">
        <v>1372</v>
      </c>
      <c r="B45" s="17" t="s">
        <v>1487</v>
      </c>
      <c r="C45" s="17">
        <v>2601</v>
      </c>
      <c r="D45" s="18">
        <v>44</v>
      </c>
      <c r="E45" s="28" t="s">
        <v>140</v>
      </c>
      <c r="F45" s="20" t="s">
        <v>141</v>
      </c>
      <c r="G45" s="20" t="s">
        <v>23</v>
      </c>
      <c r="H45" s="29" t="s">
        <v>24</v>
      </c>
      <c r="I45" s="22" t="s">
        <v>142</v>
      </c>
      <c r="J45" s="23">
        <v>45807</v>
      </c>
      <c r="K45" s="21" t="s">
        <v>24</v>
      </c>
      <c r="L45" s="24">
        <v>998599</v>
      </c>
      <c r="M45" s="21" t="s">
        <v>26</v>
      </c>
      <c r="N45" s="21">
        <v>1</v>
      </c>
      <c r="O45" s="25" t="s">
        <v>27</v>
      </c>
      <c r="P45" s="26">
        <v>8296.6200000000008</v>
      </c>
      <c r="Q45" s="17"/>
      <c r="R45" s="27">
        <f t="shared" si="0"/>
        <v>746.7</v>
      </c>
      <c r="S45" s="26">
        <v>746.7</v>
      </c>
      <c r="T45" s="17"/>
      <c r="U45" s="17"/>
      <c r="V45" s="26">
        <f t="shared" si="1"/>
        <v>9790.0200000000023</v>
      </c>
    </row>
    <row r="46" spans="1:22">
      <c r="A46" s="15" t="s">
        <v>1372</v>
      </c>
      <c r="B46" s="17" t="s">
        <v>1487</v>
      </c>
      <c r="C46" s="17">
        <v>2601</v>
      </c>
      <c r="D46" s="18">
        <v>45</v>
      </c>
      <c r="E46" s="28" t="s">
        <v>143</v>
      </c>
      <c r="F46" s="20" t="s">
        <v>144</v>
      </c>
      <c r="G46" s="20" t="s">
        <v>23</v>
      </c>
      <c r="H46" s="29" t="s">
        <v>24</v>
      </c>
      <c r="I46" s="22" t="s">
        <v>145</v>
      </c>
      <c r="J46" s="23">
        <v>45807</v>
      </c>
      <c r="K46" s="21" t="s">
        <v>24</v>
      </c>
      <c r="L46" s="24">
        <v>998599</v>
      </c>
      <c r="M46" s="21" t="s">
        <v>26</v>
      </c>
      <c r="N46" s="21">
        <v>1</v>
      </c>
      <c r="O46" s="25" t="s">
        <v>27</v>
      </c>
      <c r="P46" s="26">
        <v>4279.66</v>
      </c>
      <c r="Q46" s="17"/>
      <c r="R46" s="27">
        <f t="shared" si="0"/>
        <v>385.17</v>
      </c>
      <c r="S46" s="26">
        <v>385.17</v>
      </c>
      <c r="T46" s="17"/>
      <c r="U46" s="17"/>
      <c r="V46" s="26">
        <f t="shared" si="1"/>
        <v>5050</v>
      </c>
    </row>
    <row r="47" spans="1:22">
      <c r="A47" s="15" t="s">
        <v>1372</v>
      </c>
      <c r="B47" s="17" t="s">
        <v>1487</v>
      </c>
      <c r="C47" s="17">
        <v>2601</v>
      </c>
      <c r="D47" s="18">
        <v>46</v>
      </c>
      <c r="E47" s="28" t="s">
        <v>143</v>
      </c>
      <c r="F47" s="20" t="s">
        <v>144</v>
      </c>
      <c r="G47" s="20" t="s">
        <v>23</v>
      </c>
      <c r="H47" s="29" t="s">
        <v>24</v>
      </c>
      <c r="I47" s="22" t="s">
        <v>146</v>
      </c>
      <c r="J47" s="23">
        <v>45807</v>
      </c>
      <c r="K47" s="21" t="s">
        <v>24</v>
      </c>
      <c r="L47" s="24">
        <v>998599</v>
      </c>
      <c r="M47" s="21" t="s">
        <v>26</v>
      </c>
      <c r="N47" s="21">
        <v>1</v>
      </c>
      <c r="O47" s="25" t="s">
        <v>27</v>
      </c>
      <c r="P47" s="26">
        <v>4279.66</v>
      </c>
      <c r="Q47" s="17"/>
      <c r="R47" s="27">
        <f t="shared" si="0"/>
        <v>385.17</v>
      </c>
      <c r="S47" s="26">
        <v>385.17</v>
      </c>
      <c r="T47" s="17"/>
      <c r="U47" s="17"/>
      <c r="V47" s="26">
        <f t="shared" si="1"/>
        <v>5050</v>
      </c>
    </row>
    <row r="48" spans="1:22">
      <c r="A48" s="15" t="s">
        <v>1372</v>
      </c>
      <c r="B48" s="17" t="s">
        <v>1487</v>
      </c>
      <c r="C48" s="17">
        <v>2601</v>
      </c>
      <c r="D48" s="18">
        <v>47</v>
      </c>
      <c r="E48" s="28" t="s">
        <v>147</v>
      </c>
      <c r="F48" s="20" t="s">
        <v>22</v>
      </c>
      <c r="G48" s="20" t="s">
        <v>23</v>
      </c>
      <c r="H48" s="29" t="s">
        <v>24</v>
      </c>
      <c r="I48" s="22" t="s">
        <v>148</v>
      </c>
      <c r="J48" s="23">
        <v>45807</v>
      </c>
      <c r="K48" s="21" t="s">
        <v>24</v>
      </c>
      <c r="L48" s="24">
        <v>998599</v>
      </c>
      <c r="M48" s="21" t="s">
        <v>26</v>
      </c>
      <c r="N48" s="21">
        <v>1</v>
      </c>
      <c r="O48" s="25" t="s">
        <v>27</v>
      </c>
      <c r="P48" s="26">
        <v>4279.66</v>
      </c>
      <c r="Q48" s="17"/>
      <c r="R48" s="27">
        <f t="shared" si="0"/>
        <v>385.17</v>
      </c>
      <c r="S48" s="26">
        <v>385.17</v>
      </c>
      <c r="T48" s="17"/>
      <c r="U48" s="17"/>
      <c r="V48" s="26">
        <f t="shared" si="1"/>
        <v>5050</v>
      </c>
    </row>
    <row r="49" spans="1:22">
      <c r="A49" s="15" t="s">
        <v>1372</v>
      </c>
      <c r="B49" s="17" t="s">
        <v>1487</v>
      </c>
      <c r="C49" s="17">
        <v>2601</v>
      </c>
      <c r="D49" s="18">
        <v>48</v>
      </c>
      <c r="E49" s="28" t="s">
        <v>149</v>
      </c>
      <c r="F49" s="20" t="s">
        <v>150</v>
      </c>
      <c r="G49" s="20" t="s">
        <v>23</v>
      </c>
      <c r="H49" s="29" t="s">
        <v>24</v>
      </c>
      <c r="I49" s="22" t="s">
        <v>151</v>
      </c>
      <c r="J49" s="23">
        <v>45807</v>
      </c>
      <c r="K49" s="21" t="s">
        <v>24</v>
      </c>
      <c r="L49" s="24">
        <v>998599</v>
      </c>
      <c r="M49" s="21" t="s">
        <v>26</v>
      </c>
      <c r="N49" s="21">
        <v>1</v>
      </c>
      <c r="O49" s="25" t="s">
        <v>27</v>
      </c>
      <c r="P49" s="26">
        <v>8296.6200000000008</v>
      </c>
      <c r="Q49" s="17"/>
      <c r="R49" s="27">
        <f t="shared" si="0"/>
        <v>746.7</v>
      </c>
      <c r="S49" s="26">
        <v>746.7</v>
      </c>
      <c r="T49" s="17"/>
      <c r="U49" s="17"/>
      <c r="V49" s="26">
        <f t="shared" si="1"/>
        <v>9790.0200000000023</v>
      </c>
    </row>
    <row r="50" spans="1:22">
      <c r="A50" s="15" t="s">
        <v>1372</v>
      </c>
      <c r="B50" s="17" t="s">
        <v>1487</v>
      </c>
      <c r="C50" s="17">
        <v>2601</v>
      </c>
      <c r="D50" s="18">
        <v>49</v>
      </c>
      <c r="E50" s="32" t="s">
        <v>152</v>
      </c>
      <c r="F50" s="33" t="s">
        <v>48</v>
      </c>
      <c r="G50" s="34" t="s">
        <v>49</v>
      </c>
      <c r="H50" s="29" t="s">
        <v>24</v>
      </c>
      <c r="I50" s="22" t="s">
        <v>153</v>
      </c>
      <c r="J50" s="23">
        <v>45807</v>
      </c>
      <c r="K50" s="21" t="s">
        <v>24</v>
      </c>
      <c r="L50" s="24">
        <v>998599</v>
      </c>
      <c r="M50" s="21" t="s">
        <v>26</v>
      </c>
      <c r="N50" s="21">
        <v>1</v>
      </c>
      <c r="O50" s="25" t="s">
        <v>27</v>
      </c>
      <c r="P50" s="26">
        <v>692203</v>
      </c>
      <c r="Q50" s="17"/>
      <c r="R50" s="27">
        <v>62298.27</v>
      </c>
      <c r="S50" s="27">
        <v>62298.27</v>
      </c>
      <c r="T50" s="17"/>
      <c r="U50" s="17"/>
      <c r="V50" s="26">
        <f t="shared" si="1"/>
        <v>816799.54</v>
      </c>
    </row>
    <row r="51" spans="1:22">
      <c r="A51" s="15" t="s">
        <v>1372</v>
      </c>
      <c r="B51" s="17" t="s">
        <v>1487</v>
      </c>
      <c r="C51" s="17">
        <v>2601</v>
      </c>
      <c r="D51" s="18">
        <v>50</v>
      </c>
      <c r="E51" s="28" t="s">
        <v>154</v>
      </c>
      <c r="F51" s="20" t="s">
        <v>155</v>
      </c>
      <c r="G51" s="20" t="s">
        <v>23</v>
      </c>
      <c r="H51" s="37" t="s">
        <v>24</v>
      </c>
      <c r="I51" s="38" t="s">
        <v>156</v>
      </c>
      <c r="J51" s="23">
        <v>45807</v>
      </c>
      <c r="K51" s="21" t="s">
        <v>24</v>
      </c>
      <c r="L51" s="39">
        <v>998599</v>
      </c>
      <c r="M51" s="21" t="s">
        <v>26</v>
      </c>
      <c r="N51" s="21">
        <v>1</v>
      </c>
      <c r="O51" s="25" t="s">
        <v>27</v>
      </c>
      <c r="P51" s="26">
        <v>97118.64</v>
      </c>
      <c r="Q51" s="17"/>
      <c r="R51" s="40">
        <v>8740.68</v>
      </c>
      <c r="S51" s="26">
        <v>8740.68</v>
      </c>
      <c r="T51" s="17"/>
      <c r="U51" s="17"/>
      <c r="V51" s="26">
        <f t="shared" si="1"/>
        <v>114600</v>
      </c>
    </row>
    <row r="52" spans="1:22">
      <c r="A52" s="15" t="s">
        <v>1372</v>
      </c>
      <c r="B52" s="17" t="s">
        <v>1487</v>
      </c>
      <c r="C52" s="17">
        <v>2601</v>
      </c>
      <c r="D52" s="18">
        <v>51</v>
      </c>
      <c r="E52" s="28" t="s">
        <v>157</v>
      </c>
      <c r="F52" s="20" t="s">
        <v>158</v>
      </c>
      <c r="G52" s="20" t="s">
        <v>23</v>
      </c>
      <c r="H52" s="29" t="s">
        <v>24</v>
      </c>
      <c r="I52" s="22" t="s">
        <v>159</v>
      </c>
      <c r="J52" s="23">
        <v>45807</v>
      </c>
      <c r="K52" s="21" t="s">
        <v>24</v>
      </c>
      <c r="L52" s="24">
        <v>998599</v>
      </c>
      <c r="M52" s="21" t="s">
        <v>26</v>
      </c>
      <c r="N52" s="21">
        <v>1</v>
      </c>
      <c r="O52" s="25" t="s">
        <v>27</v>
      </c>
      <c r="P52" s="26">
        <v>8296.6200000000008</v>
      </c>
      <c r="Q52" s="17"/>
      <c r="R52" s="27">
        <f>IF(LEFT(O52,4)="CGST",ROUND(RIGHT(O52,LEN(O52)-FIND("-",O52)-1)*P52/2,2),0)</f>
        <v>746.7</v>
      </c>
      <c r="S52" s="26">
        <v>746.7</v>
      </c>
      <c r="T52" s="17"/>
      <c r="U52" s="17"/>
      <c r="V52" s="26">
        <f t="shared" si="1"/>
        <v>9790.0200000000023</v>
      </c>
    </row>
    <row r="53" spans="1:22">
      <c r="A53" s="15" t="s">
        <v>1372</v>
      </c>
      <c r="B53" s="17" t="s">
        <v>160</v>
      </c>
      <c r="C53" s="17">
        <v>2301</v>
      </c>
      <c r="D53" s="18">
        <v>52</v>
      </c>
      <c r="E53" s="41" t="s">
        <v>161</v>
      </c>
      <c r="F53" s="42" t="s">
        <v>162</v>
      </c>
      <c r="G53" s="20" t="s">
        <v>23</v>
      </c>
      <c r="H53" s="43" t="s">
        <v>163</v>
      </c>
      <c r="I53" s="43" t="s">
        <v>164</v>
      </c>
      <c r="J53" s="44" t="s">
        <v>165</v>
      </c>
      <c r="K53" s="6"/>
      <c r="L53" s="45">
        <v>998599</v>
      </c>
      <c r="M53" s="6" t="s">
        <v>26</v>
      </c>
      <c r="N53" s="7">
        <v>1</v>
      </c>
      <c r="O53" s="6" t="s">
        <v>27</v>
      </c>
      <c r="P53" s="46">
        <v>2870.34</v>
      </c>
      <c r="Q53" s="17"/>
      <c r="R53" s="7">
        <f>IF(LEFT(O53,4)="CGST",ROUND(RIGHT(O53,LEN(O53)-FIND("-",O53)-1)*P53/2,2),0)</f>
        <v>258.33</v>
      </c>
      <c r="S53" s="7">
        <f>IF(LEFT(O53,4)="CGST",ROUND(RIGHT(O53,LEN(O53)-FIND("-",O53)-1)*P53/2,2),0)</f>
        <v>258.33</v>
      </c>
      <c r="T53" s="17"/>
      <c r="U53" s="17"/>
      <c r="V53" s="26">
        <f t="shared" si="1"/>
        <v>3387</v>
      </c>
    </row>
    <row r="54" spans="1:22">
      <c r="A54" s="15" t="s">
        <v>1372</v>
      </c>
      <c r="B54" s="17" t="s">
        <v>166</v>
      </c>
      <c r="C54" s="17">
        <v>2304</v>
      </c>
      <c r="D54" s="18">
        <v>53</v>
      </c>
      <c r="E54" s="47" t="s">
        <v>167</v>
      </c>
      <c r="F54" s="33" t="s">
        <v>168</v>
      </c>
      <c r="G54" s="20" t="s">
        <v>23</v>
      </c>
      <c r="H54" s="33" t="s">
        <v>169</v>
      </c>
      <c r="I54" s="33" t="s">
        <v>170</v>
      </c>
      <c r="J54" s="48" t="s">
        <v>171</v>
      </c>
      <c r="K54" s="33" t="str">
        <f t="shared" ref="K54:K89" si="2">H54</f>
        <v>PENAL INTEREST ON SD EMD GROUND RENT ETC</v>
      </c>
      <c r="L54" s="49">
        <v>998599</v>
      </c>
      <c r="M54" s="33" t="s">
        <v>26</v>
      </c>
      <c r="N54" s="33">
        <v>1</v>
      </c>
      <c r="O54" s="33" t="s">
        <v>27</v>
      </c>
      <c r="P54" s="50">
        <v>2118</v>
      </c>
      <c r="Q54" s="17"/>
      <c r="R54" s="51">
        <v>190.62</v>
      </c>
      <c r="S54" s="51">
        <v>190.62</v>
      </c>
      <c r="T54" s="17"/>
      <c r="U54" s="17"/>
      <c r="V54" s="26">
        <f t="shared" si="1"/>
        <v>2499.2399999999998</v>
      </c>
    </row>
    <row r="55" spans="1:22">
      <c r="A55" s="15" t="s">
        <v>1372</v>
      </c>
      <c r="B55" s="17" t="s">
        <v>166</v>
      </c>
      <c r="C55" s="17">
        <v>2304</v>
      </c>
      <c r="D55" s="18">
        <v>54</v>
      </c>
      <c r="E55" s="47" t="s">
        <v>167</v>
      </c>
      <c r="F55" s="33" t="s">
        <v>168</v>
      </c>
      <c r="G55" s="20" t="s">
        <v>23</v>
      </c>
      <c r="H55" s="33" t="s">
        <v>169</v>
      </c>
      <c r="I55" s="33" t="s">
        <v>172</v>
      </c>
      <c r="J55" s="52" t="s">
        <v>171</v>
      </c>
      <c r="K55" s="33" t="str">
        <f t="shared" si="2"/>
        <v>PENAL INTEREST ON SD EMD GROUND RENT ETC</v>
      </c>
      <c r="L55" s="53">
        <v>998599</v>
      </c>
      <c r="M55" s="54" t="s">
        <v>26</v>
      </c>
      <c r="N55" s="33">
        <v>1</v>
      </c>
      <c r="O55" s="54" t="s">
        <v>27</v>
      </c>
      <c r="P55" s="50">
        <v>10589.61</v>
      </c>
      <c r="Q55" s="17"/>
      <c r="R55" s="51">
        <v>953.06</v>
      </c>
      <c r="S55" s="51">
        <v>953.06</v>
      </c>
      <c r="T55" s="17"/>
      <c r="U55" s="17"/>
      <c r="V55" s="26">
        <f t="shared" si="1"/>
        <v>12495.73</v>
      </c>
    </row>
    <row r="56" spans="1:22">
      <c r="A56" s="15" t="s">
        <v>1372</v>
      </c>
      <c r="B56" s="17" t="s">
        <v>166</v>
      </c>
      <c r="C56" s="17">
        <v>2304</v>
      </c>
      <c r="D56" s="18">
        <v>55</v>
      </c>
      <c r="E56" s="47" t="s">
        <v>173</v>
      </c>
      <c r="F56" s="33" t="s">
        <v>174</v>
      </c>
      <c r="G56" s="20" t="s">
        <v>23</v>
      </c>
      <c r="H56" s="33" t="s">
        <v>169</v>
      </c>
      <c r="I56" s="33" t="s">
        <v>175</v>
      </c>
      <c r="J56" s="52" t="s">
        <v>176</v>
      </c>
      <c r="K56" s="33" t="str">
        <f t="shared" si="2"/>
        <v>PENAL INTEREST ON SD EMD GROUND RENT ETC</v>
      </c>
      <c r="L56" s="53">
        <v>998599</v>
      </c>
      <c r="M56" s="54" t="s">
        <v>26</v>
      </c>
      <c r="N56" s="33">
        <v>1</v>
      </c>
      <c r="O56" s="54" t="s">
        <v>27</v>
      </c>
      <c r="P56" s="50">
        <v>160</v>
      </c>
      <c r="Q56" s="17"/>
      <c r="R56" s="51">
        <v>14.4</v>
      </c>
      <c r="S56" s="51">
        <v>14.4</v>
      </c>
      <c r="T56" s="17"/>
      <c r="U56" s="17"/>
      <c r="V56" s="26">
        <f t="shared" si="1"/>
        <v>188.8</v>
      </c>
    </row>
    <row r="57" spans="1:22">
      <c r="A57" s="15" t="s">
        <v>1372</v>
      </c>
      <c r="B57" s="17" t="s">
        <v>166</v>
      </c>
      <c r="C57" s="17">
        <v>2304</v>
      </c>
      <c r="D57" s="18">
        <v>56</v>
      </c>
      <c r="E57" s="47" t="s">
        <v>177</v>
      </c>
      <c r="F57" s="33" t="s">
        <v>178</v>
      </c>
      <c r="G57" s="20" t="s">
        <v>23</v>
      </c>
      <c r="H57" s="33" t="s">
        <v>169</v>
      </c>
      <c r="I57" s="33" t="s">
        <v>179</v>
      </c>
      <c r="J57" s="52" t="s">
        <v>176</v>
      </c>
      <c r="K57" s="33" t="str">
        <f t="shared" si="2"/>
        <v>PENAL INTEREST ON SD EMD GROUND RENT ETC</v>
      </c>
      <c r="L57" s="53">
        <v>998599</v>
      </c>
      <c r="M57" s="54" t="s">
        <v>26</v>
      </c>
      <c r="N57" s="33">
        <v>1</v>
      </c>
      <c r="O57" s="54" t="s">
        <v>27</v>
      </c>
      <c r="P57" s="50">
        <v>13700</v>
      </c>
      <c r="Q57" s="17"/>
      <c r="R57" s="51">
        <v>1233</v>
      </c>
      <c r="S57" s="51">
        <v>1233</v>
      </c>
      <c r="T57" s="17"/>
      <c r="U57" s="17"/>
      <c r="V57" s="26">
        <f t="shared" si="1"/>
        <v>16166</v>
      </c>
    </row>
    <row r="58" spans="1:22">
      <c r="A58" s="15" t="s">
        <v>1372</v>
      </c>
      <c r="B58" s="17" t="s">
        <v>166</v>
      </c>
      <c r="C58" s="17">
        <v>2304</v>
      </c>
      <c r="D58" s="18">
        <v>57</v>
      </c>
      <c r="E58" s="47" t="s">
        <v>180</v>
      </c>
      <c r="F58" s="33" t="s">
        <v>181</v>
      </c>
      <c r="G58" s="20" t="s">
        <v>23</v>
      </c>
      <c r="H58" s="33" t="s">
        <v>169</v>
      </c>
      <c r="I58" s="33" t="s">
        <v>182</v>
      </c>
      <c r="J58" s="52" t="s">
        <v>183</v>
      </c>
      <c r="K58" s="33" t="str">
        <f t="shared" si="2"/>
        <v>PENAL INTEREST ON SD EMD GROUND RENT ETC</v>
      </c>
      <c r="L58" s="53">
        <v>998599</v>
      </c>
      <c r="M58" s="54" t="s">
        <v>26</v>
      </c>
      <c r="N58" s="33">
        <v>1</v>
      </c>
      <c r="O58" s="54" t="s">
        <v>27</v>
      </c>
      <c r="P58" s="50">
        <v>485</v>
      </c>
      <c r="Q58" s="17"/>
      <c r="R58" s="51">
        <v>43.65</v>
      </c>
      <c r="S58" s="51">
        <v>43.65</v>
      </c>
      <c r="T58" s="17"/>
      <c r="U58" s="17"/>
      <c r="V58" s="26">
        <f t="shared" si="1"/>
        <v>572.29999999999995</v>
      </c>
    </row>
    <row r="59" spans="1:22">
      <c r="A59" s="15" t="s">
        <v>1372</v>
      </c>
      <c r="B59" s="17" t="s">
        <v>166</v>
      </c>
      <c r="C59" s="17">
        <v>2304</v>
      </c>
      <c r="D59" s="18">
        <v>58</v>
      </c>
      <c r="E59" s="47" t="s">
        <v>184</v>
      </c>
      <c r="F59" s="33" t="s">
        <v>48</v>
      </c>
      <c r="G59" s="34" t="s">
        <v>49</v>
      </c>
      <c r="H59" s="33" t="s">
        <v>185</v>
      </c>
      <c r="I59" s="33" t="s">
        <v>186</v>
      </c>
      <c r="J59" s="48" t="s">
        <v>187</v>
      </c>
      <c r="K59" s="33" t="str">
        <f t="shared" si="2"/>
        <v>RENTAL INCOME</v>
      </c>
      <c r="L59" s="49">
        <v>998599</v>
      </c>
      <c r="M59" s="33" t="s">
        <v>26</v>
      </c>
      <c r="N59" s="33">
        <v>1</v>
      </c>
      <c r="O59" s="33" t="s">
        <v>27</v>
      </c>
      <c r="P59" s="50">
        <v>900</v>
      </c>
      <c r="Q59" s="17"/>
      <c r="R59" s="51">
        <v>81</v>
      </c>
      <c r="S59" s="51">
        <v>81</v>
      </c>
      <c r="T59" s="17"/>
      <c r="U59" s="17"/>
      <c r="V59" s="26">
        <f t="shared" si="1"/>
        <v>1062</v>
      </c>
    </row>
    <row r="60" spans="1:22">
      <c r="A60" s="15" t="s">
        <v>1372</v>
      </c>
      <c r="B60" s="17" t="s">
        <v>166</v>
      </c>
      <c r="C60" s="17">
        <v>2304</v>
      </c>
      <c r="D60" s="18">
        <v>59</v>
      </c>
      <c r="E60" s="47" t="s">
        <v>188</v>
      </c>
      <c r="F60" s="33" t="s">
        <v>48</v>
      </c>
      <c r="G60" s="34" t="s">
        <v>49</v>
      </c>
      <c r="H60" s="33" t="s">
        <v>185</v>
      </c>
      <c r="I60" s="33" t="s">
        <v>189</v>
      </c>
      <c r="J60" s="48" t="s">
        <v>187</v>
      </c>
      <c r="K60" s="33" t="str">
        <f t="shared" si="2"/>
        <v>RENTAL INCOME</v>
      </c>
      <c r="L60" s="49">
        <v>998599</v>
      </c>
      <c r="M60" s="33" t="s">
        <v>26</v>
      </c>
      <c r="N60" s="33">
        <v>1</v>
      </c>
      <c r="O60" s="33" t="s">
        <v>27</v>
      </c>
      <c r="P60" s="50">
        <v>1800</v>
      </c>
      <c r="Q60" s="17"/>
      <c r="R60" s="51">
        <v>162</v>
      </c>
      <c r="S60" s="51">
        <v>162</v>
      </c>
      <c r="T60" s="17"/>
      <c r="U60" s="17"/>
      <c r="V60" s="26">
        <f t="shared" si="1"/>
        <v>2124</v>
      </c>
    </row>
    <row r="61" spans="1:22">
      <c r="A61" s="15" t="s">
        <v>1372</v>
      </c>
      <c r="B61" s="17" t="s">
        <v>166</v>
      </c>
      <c r="C61" s="17">
        <v>2304</v>
      </c>
      <c r="D61" s="18">
        <v>60</v>
      </c>
      <c r="E61" s="47" t="s">
        <v>190</v>
      </c>
      <c r="F61" s="33" t="s">
        <v>48</v>
      </c>
      <c r="G61" s="34" t="s">
        <v>49</v>
      </c>
      <c r="H61" s="33" t="s">
        <v>185</v>
      </c>
      <c r="I61" s="33" t="s">
        <v>191</v>
      </c>
      <c r="J61" s="52" t="s">
        <v>187</v>
      </c>
      <c r="K61" s="54" t="str">
        <f t="shared" si="2"/>
        <v>RENTAL INCOME</v>
      </c>
      <c r="L61" s="53">
        <v>998599</v>
      </c>
      <c r="M61" s="33" t="s">
        <v>26</v>
      </c>
      <c r="N61" s="33">
        <v>1</v>
      </c>
      <c r="O61" s="33" t="s">
        <v>27</v>
      </c>
      <c r="P61" s="55">
        <v>300</v>
      </c>
      <c r="Q61" s="17"/>
      <c r="R61" s="51">
        <v>27</v>
      </c>
      <c r="S61" s="51">
        <v>27</v>
      </c>
      <c r="T61" s="17"/>
      <c r="U61" s="17"/>
      <c r="V61" s="26">
        <f t="shared" si="1"/>
        <v>354</v>
      </c>
    </row>
    <row r="62" spans="1:22">
      <c r="A62" s="15" t="s">
        <v>1372</v>
      </c>
      <c r="B62" s="17" t="s">
        <v>166</v>
      </c>
      <c r="C62" s="17">
        <v>2304</v>
      </c>
      <c r="D62" s="18">
        <v>61</v>
      </c>
      <c r="E62" s="47" t="s">
        <v>192</v>
      </c>
      <c r="F62" s="33" t="s">
        <v>48</v>
      </c>
      <c r="G62" s="34" t="s">
        <v>49</v>
      </c>
      <c r="H62" s="33" t="s">
        <v>185</v>
      </c>
      <c r="I62" s="33" t="s">
        <v>193</v>
      </c>
      <c r="J62" s="52" t="s">
        <v>171</v>
      </c>
      <c r="K62" s="54" t="str">
        <f t="shared" si="2"/>
        <v>RENTAL INCOME</v>
      </c>
      <c r="L62" s="53">
        <v>998599</v>
      </c>
      <c r="M62" s="33" t="s">
        <v>26</v>
      </c>
      <c r="N62" s="33">
        <v>1</v>
      </c>
      <c r="O62" s="33" t="s">
        <v>27</v>
      </c>
      <c r="P62" s="55">
        <v>750</v>
      </c>
      <c r="Q62" s="17"/>
      <c r="R62" s="51">
        <v>67.5</v>
      </c>
      <c r="S62" s="51">
        <v>67.5</v>
      </c>
      <c r="T62" s="17"/>
      <c r="U62" s="17"/>
      <c r="V62" s="26">
        <f t="shared" si="1"/>
        <v>885</v>
      </c>
    </row>
    <row r="63" spans="1:22">
      <c r="A63" s="15" t="s">
        <v>1372</v>
      </c>
      <c r="B63" s="17" t="s">
        <v>166</v>
      </c>
      <c r="C63" s="17">
        <v>2304</v>
      </c>
      <c r="D63" s="18">
        <v>62</v>
      </c>
      <c r="E63" s="47" t="s">
        <v>194</v>
      </c>
      <c r="F63" s="33" t="s">
        <v>48</v>
      </c>
      <c r="G63" s="34" t="s">
        <v>49</v>
      </c>
      <c r="H63" s="33" t="s">
        <v>185</v>
      </c>
      <c r="I63" s="33" t="s">
        <v>195</v>
      </c>
      <c r="J63" s="52" t="s">
        <v>196</v>
      </c>
      <c r="K63" s="54" t="str">
        <f t="shared" si="2"/>
        <v>RENTAL INCOME</v>
      </c>
      <c r="L63" s="53">
        <v>998599</v>
      </c>
      <c r="M63" s="33" t="s">
        <v>26</v>
      </c>
      <c r="N63" s="33">
        <v>1</v>
      </c>
      <c r="O63" s="33" t="s">
        <v>27</v>
      </c>
      <c r="P63" s="55">
        <v>300</v>
      </c>
      <c r="Q63" s="17"/>
      <c r="R63" s="51">
        <v>27</v>
      </c>
      <c r="S63" s="51">
        <v>27</v>
      </c>
      <c r="T63" s="17"/>
      <c r="U63" s="17"/>
      <c r="V63" s="26">
        <f t="shared" si="1"/>
        <v>354</v>
      </c>
    </row>
    <row r="64" spans="1:22">
      <c r="A64" s="15" t="s">
        <v>1372</v>
      </c>
      <c r="B64" s="17" t="s">
        <v>166</v>
      </c>
      <c r="C64" s="17">
        <v>2304</v>
      </c>
      <c r="D64" s="18">
        <v>63</v>
      </c>
      <c r="E64" s="47" t="s">
        <v>197</v>
      </c>
      <c r="F64" s="33" t="s">
        <v>48</v>
      </c>
      <c r="G64" s="34" t="s">
        <v>49</v>
      </c>
      <c r="H64" s="33" t="s">
        <v>185</v>
      </c>
      <c r="I64" s="33" t="s">
        <v>198</v>
      </c>
      <c r="J64" s="52" t="s">
        <v>196</v>
      </c>
      <c r="K64" s="54" t="str">
        <f t="shared" si="2"/>
        <v>RENTAL INCOME</v>
      </c>
      <c r="L64" s="53">
        <v>998599</v>
      </c>
      <c r="M64" s="33" t="s">
        <v>26</v>
      </c>
      <c r="N64" s="33">
        <v>1</v>
      </c>
      <c r="O64" s="33" t="s">
        <v>27</v>
      </c>
      <c r="P64" s="55">
        <v>1050</v>
      </c>
      <c r="Q64" s="17"/>
      <c r="R64" s="51">
        <v>94.5</v>
      </c>
      <c r="S64" s="51">
        <v>94.5</v>
      </c>
      <c r="T64" s="17"/>
      <c r="U64" s="17"/>
      <c r="V64" s="26">
        <f t="shared" si="1"/>
        <v>1239</v>
      </c>
    </row>
    <row r="65" spans="1:22">
      <c r="A65" s="15" t="s">
        <v>1372</v>
      </c>
      <c r="B65" s="17" t="s">
        <v>166</v>
      </c>
      <c r="C65" s="17">
        <v>2304</v>
      </c>
      <c r="D65" s="18">
        <v>64</v>
      </c>
      <c r="E65" s="47" t="s">
        <v>199</v>
      </c>
      <c r="F65" s="33" t="s">
        <v>48</v>
      </c>
      <c r="G65" s="34" t="s">
        <v>49</v>
      </c>
      <c r="H65" s="33" t="s">
        <v>185</v>
      </c>
      <c r="I65" s="33" t="s">
        <v>200</v>
      </c>
      <c r="J65" s="52" t="s">
        <v>196</v>
      </c>
      <c r="K65" s="54" t="str">
        <f t="shared" si="2"/>
        <v>RENTAL INCOME</v>
      </c>
      <c r="L65" s="53">
        <v>998599</v>
      </c>
      <c r="M65" s="33" t="s">
        <v>26</v>
      </c>
      <c r="N65" s="33">
        <v>1</v>
      </c>
      <c r="O65" s="33" t="s">
        <v>27</v>
      </c>
      <c r="P65" s="55">
        <v>1500</v>
      </c>
      <c r="Q65" s="17"/>
      <c r="R65" s="51">
        <v>135</v>
      </c>
      <c r="S65" s="51">
        <v>135</v>
      </c>
      <c r="T65" s="17"/>
      <c r="U65" s="17"/>
      <c r="V65" s="26">
        <f t="shared" si="1"/>
        <v>1770</v>
      </c>
    </row>
    <row r="66" spans="1:22">
      <c r="A66" s="15" t="s">
        <v>1372</v>
      </c>
      <c r="B66" s="17" t="s">
        <v>166</v>
      </c>
      <c r="C66" s="17">
        <v>2304</v>
      </c>
      <c r="D66" s="18">
        <v>65</v>
      </c>
      <c r="E66" s="47" t="s">
        <v>201</v>
      </c>
      <c r="F66" s="33" t="s">
        <v>48</v>
      </c>
      <c r="G66" s="34" t="s">
        <v>49</v>
      </c>
      <c r="H66" s="33" t="s">
        <v>185</v>
      </c>
      <c r="I66" s="33" t="s">
        <v>202</v>
      </c>
      <c r="J66" s="48" t="s">
        <v>203</v>
      </c>
      <c r="K66" s="33" t="str">
        <f t="shared" si="2"/>
        <v>RENTAL INCOME</v>
      </c>
      <c r="L66" s="53">
        <v>998599</v>
      </c>
      <c r="M66" s="33" t="s">
        <v>26</v>
      </c>
      <c r="N66" s="33">
        <v>1</v>
      </c>
      <c r="O66" s="33" t="s">
        <v>27</v>
      </c>
      <c r="P66" s="50">
        <v>1800</v>
      </c>
      <c r="Q66" s="17"/>
      <c r="R66" s="51">
        <v>162</v>
      </c>
      <c r="S66" s="51">
        <v>162</v>
      </c>
      <c r="T66" s="17"/>
      <c r="U66" s="17"/>
      <c r="V66" s="26">
        <f t="shared" si="1"/>
        <v>2124</v>
      </c>
    </row>
    <row r="67" spans="1:22">
      <c r="A67" s="15" t="s">
        <v>1372</v>
      </c>
      <c r="B67" s="17" t="s">
        <v>166</v>
      </c>
      <c r="C67" s="17">
        <v>2304</v>
      </c>
      <c r="D67" s="18">
        <v>66</v>
      </c>
      <c r="E67" s="47" t="s">
        <v>204</v>
      </c>
      <c r="F67" s="33" t="s">
        <v>48</v>
      </c>
      <c r="G67" s="34" t="s">
        <v>49</v>
      </c>
      <c r="H67" s="33" t="s">
        <v>185</v>
      </c>
      <c r="I67" s="33" t="s">
        <v>205</v>
      </c>
      <c r="J67" s="52" t="s">
        <v>206</v>
      </c>
      <c r="K67" s="54" t="str">
        <f t="shared" si="2"/>
        <v>RENTAL INCOME</v>
      </c>
      <c r="L67" s="53">
        <v>998599</v>
      </c>
      <c r="M67" s="33" t="s">
        <v>26</v>
      </c>
      <c r="N67" s="33">
        <v>1</v>
      </c>
      <c r="O67" s="33" t="s">
        <v>27</v>
      </c>
      <c r="P67" s="55">
        <v>2400</v>
      </c>
      <c r="Q67" s="17"/>
      <c r="R67" s="51">
        <v>216</v>
      </c>
      <c r="S67" s="51">
        <v>216</v>
      </c>
      <c r="T67" s="17"/>
      <c r="U67" s="17"/>
      <c r="V67" s="26">
        <f t="shared" ref="V67:V131" si="3">P67+R67+S67</f>
        <v>2832</v>
      </c>
    </row>
    <row r="68" spans="1:22">
      <c r="A68" s="15" t="s">
        <v>1372</v>
      </c>
      <c r="B68" s="17" t="s">
        <v>166</v>
      </c>
      <c r="C68" s="17">
        <v>2304</v>
      </c>
      <c r="D68" s="18">
        <v>67</v>
      </c>
      <c r="E68" s="47" t="s">
        <v>207</v>
      </c>
      <c r="F68" s="33" t="s">
        <v>48</v>
      </c>
      <c r="G68" s="34" t="s">
        <v>49</v>
      </c>
      <c r="H68" s="33" t="s">
        <v>185</v>
      </c>
      <c r="I68" s="33" t="s">
        <v>208</v>
      </c>
      <c r="J68" s="48" t="s">
        <v>206</v>
      </c>
      <c r="K68" s="33" t="str">
        <f t="shared" si="2"/>
        <v>RENTAL INCOME</v>
      </c>
      <c r="L68" s="53">
        <v>998599</v>
      </c>
      <c r="M68" s="33" t="s">
        <v>26</v>
      </c>
      <c r="N68" s="33">
        <v>1</v>
      </c>
      <c r="O68" s="33" t="s">
        <v>27</v>
      </c>
      <c r="P68" s="50">
        <v>1650</v>
      </c>
      <c r="Q68" s="17"/>
      <c r="R68" s="51">
        <v>148.5</v>
      </c>
      <c r="S68" s="51">
        <v>148.5</v>
      </c>
      <c r="T68" s="17"/>
      <c r="U68" s="17"/>
      <c r="V68" s="26">
        <f t="shared" si="3"/>
        <v>1947</v>
      </c>
    </row>
    <row r="69" spans="1:22">
      <c r="A69" s="15" t="s">
        <v>1372</v>
      </c>
      <c r="B69" s="17" t="s">
        <v>166</v>
      </c>
      <c r="C69" s="17">
        <v>2304</v>
      </c>
      <c r="D69" s="18">
        <v>68</v>
      </c>
      <c r="E69" s="47" t="s">
        <v>194</v>
      </c>
      <c r="F69" s="33" t="s">
        <v>48</v>
      </c>
      <c r="G69" s="34" t="s">
        <v>49</v>
      </c>
      <c r="H69" s="33" t="s">
        <v>185</v>
      </c>
      <c r="I69" s="33" t="s">
        <v>209</v>
      </c>
      <c r="J69" s="52" t="s">
        <v>210</v>
      </c>
      <c r="K69" s="54" t="str">
        <f t="shared" si="2"/>
        <v>RENTAL INCOME</v>
      </c>
      <c r="L69" s="53">
        <v>998599</v>
      </c>
      <c r="M69" s="33" t="s">
        <v>26</v>
      </c>
      <c r="N69" s="33">
        <v>1</v>
      </c>
      <c r="O69" s="33" t="s">
        <v>27</v>
      </c>
      <c r="P69" s="55">
        <v>300</v>
      </c>
      <c r="Q69" s="17"/>
      <c r="R69" s="51">
        <v>27</v>
      </c>
      <c r="S69" s="51">
        <v>27</v>
      </c>
      <c r="T69" s="17"/>
      <c r="U69" s="17"/>
      <c r="V69" s="26">
        <f t="shared" si="3"/>
        <v>354</v>
      </c>
    </row>
    <row r="70" spans="1:22">
      <c r="A70" s="15" t="s">
        <v>1372</v>
      </c>
      <c r="B70" s="17" t="s">
        <v>166</v>
      </c>
      <c r="C70" s="17">
        <v>2304</v>
      </c>
      <c r="D70" s="18">
        <v>69</v>
      </c>
      <c r="E70" s="47" t="s">
        <v>211</v>
      </c>
      <c r="F70" s="33" t="s">
        <v>48</v>
      </c>
      <c r="G70" s="34" t="s">
        <v>49</v>
      </c>
      <c r="H70" s="33" t="s">
        <v>185</v>
      </c>
      <c r="I70" s="33" t="s">
        <v>212</v>
      </c>
      <c r="J70" s="52" t="s">
        <v>210</v>
      </c>
      <c r="K70" s="54" t="str">
        <f t="shared" si="2"/>
        <v>RENTAL INCOME</v>
      </c>
      <c r="L70" s="53">
        <v>998599</v>
      </c>
      <c r="M70" s="33" t="s">
        <v>26</v>
      </c>
      <c r="N70" s="33">
        <v>1</v>
      </c>
      <c r="O70" s="33" t="s">
        <v>27</v>
      </c>
      <c r="P70" s="55">
        <v>3750</v>
      </c>
      <c r="Q70" s="17"/>
      <c r="R70" s="51">
        <v>337.5</v>
      </c>
      <c r="S70" s="51">
        <v>337.5</v>
      </c>
      <c r="T70" s="17"/>
      <c r="U70" s="17"/>
      <c r="V70" s="26">
        <f t="shared" si="3"/>
        <v>4425</v>
      </c>
    </row>
    <row r="71" spans="1:22">
      <c r="A71" s="15" t="s">
        <v>1372</v>
      </c>
      <c r="B71" s="17" t="s">
        <v>166</v>
      </c>
      <c r="C71" s="17">
        <v>2304</v>
      </c>
      <c r="D71" s="18">
        <v>70</v>
      </c>
      <c r="E71" s="47" t="s">
        <v>213</v>
      </c>
      <c r="F71" s="33" t="s">
        <v>48</v>
      </c>
      <c r="G71" s="34" t="s">
        <v>49</v>
      </c>
      <c r="H71" s="33" t="s">
        <v>185</v>
      </c>
      <c r="I71" s="33" t="s">
        <v>214</v>
      </c>
      <c r="J71" s="48" t="s">
        <v>215</v>
      </c>
      <c r="K71" s="33" t="str">
        <f t="shared" si="2"/>
        <v>RENTAL INCOME</v>
      </c>
      <c r="L71" s="53">
        <v>998599</v>
      </c>
      <c r="M71" s="33" t="s">
        <v>26</v>
      </c>
      <c r="N71" s="33">
        <v>1</v>
      </c>
      <c r="O71" s="33" t="s">
        <v>27</v>
      </c>
      <c r="P71" s="50">
        <v>3000</v>
      </c>
      <c r="Q71" s="17"/>
      <c r="R71" s="51">
        <v>270</v>
      </c>
      <c r="S71" s="51">
        <v>270</v>
      </c>
      <c r="T71" s="17"/>
      <c r="U71" s="17"/>
      <c r="V71" s="26">
        <f t="shared" si="3"/>
        <v>3540</v>
      </c>
    </row>
    <row r="72" spans="1:22">
      <c r="A72" s="15" t="s">
        <v>1372</v>
      </c>
      <c r="B72" s="17" t="s">
        <v>166</v>
      </c>
      <c r="C72" s="17">
        <v>2304</v>
      </c>
      <c r="D72" s="18">
        <v>71</v>
      </c>
      <c r="E72" s="47" t="s">
        <v>216</v>
      </c>
      <c r="F72" s="33" t="s">
        <v>48</v>
      </c>
      <c r="G72" s="34" t="s">
        <v>49</v>
      </c>
      <c r="H72" s="33" t="s">
        <v>185</v>
      </c>
      <c r="I72" s="33" t="s">
        <v>217</v>
      </c>
      <c r="J72" s="52" t="s">
        <v>215</v>
      </c>
      <c r="K72" s="54" t="str">
        <f t="shared" si="2"/>
        <v>RENTAL INCOME</v>
      </c>
      <c r="L72" s="53">
        <v>998599</v>
      </c>
      <c r="M72" s="33" t="s">
        <v>26</v>
      </c>
      <c r="N72" s="33">
        <v>1</v>
      </c>
      <c r="O72" s="33" t="s">
        <v>27</v>
      </c>
      <c r="P72" s="55">
        <v>5000</v>
      </c>
      <c r="Q72" s="17"/>
      <c r="R72" s="51">
        <v>450</v>
      </c>
      <c r="S72" s="51">
        <v>450</v>
      </c>
      <c r="T72" s="17"/>
      <c r="U72" s="17"/>
      <c r="V72" s="26">
        <f t="shared" si="3"/>
        <v>5900</v>
      </c>
    </row>
    <row r="73" spans="1:22">
      <c r="A73" s="15" t="s">
        <v>1372</v>
      </c>
      <c r="B73" s="17" t="s">
        <v>166</v>
      </c>
      <c r="C73" s="17">
        <v>2304</v>
      </c>
      <c r="D73" s="18">
        <v>72</v>
      </c>
      <c r="E73" s="47" t="s">
        <v>218</v>
      </c>
      <c r="F73" s="33" t="s">
        <v>48</v>
      </c>
      <c r="G73" s="34" t="s">
        <v>49</v>
      </c>
      <c r="H73" s="33" t="s">
        <v>185</v>
      </c>
      <c r="I73" s="33" t="s">
        <v>219</v>
      </c>
      <c r="J73" s="48" t="s">
        <v>215</v>
      </c>
      <c r="K73" s="33" t="str">
        <f t="shared" si="2"/>
        <v>RENTAL INCOME</v>
      </c>
      <c r="L73" s="53">
        <v>998599</v>
      </c>
      <c r="M73" s="33" t="s">
        <v>26</v>
      </c>
      <c r="N73" s="33">
        <v>1</v>
      </c>
      <c r="O73" s="33" t="s">
        <v>27</v>
      </c>
      <c r="P73" s="50">
        <v>450</v>
      </c>
      <c r="Q73" s="17"/>
      <c r="R73" s="51">
        <v>40.5</v>
      </c>
      <c r="S73" s="51">
        <v>40.5</v>
      </c>
      <c r="T73" s="17"/>
      <c r="U73" s="17"/>
      <c r="V73" s="26">
        <f t="shared" si="3"/>
        <v>531</v>
      </c>
    </row>
    <row r="74" spans="1:22">
      <c r="A74" s="15" t="s">
        <v>1372</v>
      </c>
      <c r="B74" s="17" t="s">
        <v>166</v>
      </c>
      <c r="C74" s="17">
        <v>2304</v>
      </c>
      <c r="D74" s="18">
        <v>73</v>
      </c>
      <c r="E74" s="47" t="s">
        <v>220</v>
      </c>
      <c r="F74" s="33" t="s">
        <v>48</v>
      </c>
      <c r="G74" s="34" t="s">
        <v>49</v>
      </c>
      <c r="H74" s="33" t="s">
        <v>185</v>
      </c>
      <c r="I74" s="33" t="s">
        <v>221</v>
      </c>
      <c r="J74" s="48" t="s">
        <v>215</v>
      </c>
      <c r="K74" s="33" t="str">
        <f t="shared" si="2"/>
        <v>RENTAL INCOME</v>
      </c>
      <c r="L74" s="53">
        <v>998599</v>
      </c>
      <c r="M74" s="33" t="s">
        <v>26</v>
      </c>
      <c r="N74" s="33">
        <v>1</v>
      </c>
      <c r="O74" s="33" t="s">
        <v>27</v>
      </c>
      <c r="P74" s="50">
        <v>450</v>
      </c>
      <c r="Q74" s="17"/>
      <c r="R74" s="51">
        <v>40.5</v>
      </c>
      <c r="S74" s="51">
        <v>40.5</v>
      </c>
      <c r="T74" s="17"/>
      <c r="U74" s="17"/>
      <c r="V74" s="26">
        <f t="shared" si="3"/>
        <v>531</v>
      </c>
    </row>
    <row r="75" spans="1:22">
      <c r="A75" s="15" t="s">
        <v>1372</v>
      </c>
      <c r="B75" s="17" t="s">
        <v>166</v>
      </c>
      <c r="C75" s="17">
        <v>2304</v>
      </c>
      <c r="D75" s="18">
        <v>74</v>
      </c>
      <c r="E75" s="47" t="s">
        <v>222</v>
      </c>
      <c r="F75" s="33" t="s">
        <v>48</v>
      </c>
      <c r="G75" s="34" t="s">
        <v>49</v>
      </c>
      <c r="H75" s="33" t="s">
        <v>185</v>
      </c>
      <c r="I75" s="33" t="s">
        <v>223</v>
      </c>
      <c r="J75" s="48" t="s">
        <v>215</v>
      </c>
      <c r="K75" s="33" t="str">
        <f t="shared" si="2"/>
        <v>RENTAL INCOME</v>
      </c>
      <c r="L75" s="53">
        <v>998599</v>
      </c>
      <c r="M75" s="33" t="s">
        <v>26</v>
      </c>
      <c r="N75" s="33">
        <v>1</v>
      </c>
      <c r="O75" s="33" t="s">
        <v>27</v>
      </c>
      <c r="P75" s="50">
        <v>750</v>
      </c>
      <c r="Q75" s="17"/>
      <c r="R75" s="51">
        <v>67.5</v>
      </c>
      <c r="S75" s="51">
        <v>67.5</v>
      </c>
      <c r="T75" s="17"/>
      <c r="U75" s="17"/>
      <c r="V75" s="26">
        <f t="shared" si="3"/>
        <v>885</v>
      </c>
    </row>
    <row r="76" spans="1:22">
      <c r="A76" s="15" t="s">
        <v>1372</v>
      </c>
      <c r="B76" s="17" t="s">
        <v>166</v>
      </c>
      <c r="C76" s="17">
        <v>2304</v>
      </c>
      <c r="D76" s="18">
        <v>75</v>
      </c>
      <c r="E76" s="47" t="s">
        <v>224</v>
      </c>
      <c r="F76" s="33" t="s">
        <v>48</v>
      </c>
      <c r="G76" s="34" t="s">
        <v>49</v>
      </c>
      <c r="H76" s="33" t="s">
        <v>185</v>
      </c>
      <c r="I76" s="33" t="s">
        <v>225</v>
      </c>
      <c r="J76" s="48" t="s">
        <v>215</v>
      </c>
      <c r="K76" s="33" t="str">
        <f t="shared" si="2"/>
        <v>RENTAL INCOME</v>
      </c>
      <c r="L76" s="53">
        <v>998599</v>
      </c>
      <c r="M76" s="33" t="s">
        <v>26</v>
      </c>
      <c r="N76" s="33">
        <v>1</v>
      </c>
      <c r="O76" s="33" t="s">
        <v>27</v>
      </c>
      <c r="P76" s="50">
        <v>375</v>
      </c>
      <c r="Q76" s="17"/>
      <c r="R76" s="51">
        <v>33.75</v>
      </c>
      <c r="S76" s="51">
        <v>33.75</v>
      </c>
      <c r="T76" s="17"/>
      <c r="U76" s="17"/>
      <c r="V76" s="26">
        <f t="shared" si="3"/>
        <v>442.5</v>
      </c>
    </row>
    <row r="77" spans="1:22">
      <c r="A77" s="15" t="s">
        <v>1372</v>
      </c>
      <c r="B77" s="17" t="s">
        <v>166</v>
      </c>
      <c r="C77" s="17">
        <v>2304</v>
      </c>
      <c r="D77" s="18">
        <v>76</v>
      </c>
      <c r="E77" s="47" t="s">
        <v>226</v>
      </c>
      <c r="F77" s="33" t="s">
        <v>48</v>
      </c>
      <c r="G77" s="34" t="s">
        <v>49</v>
      </c>
      <c r="H77" s="33" t="s">
        <v>185</v>
      </c>
      <c r="I77" s="33" t="s">
        <v>227</v>
      </c>
      <c r="J77" s="48" t="s">
        <v>215</v>
      </c>
      <c r="K77" s="33" t="str">
        <f t="shared" si="2"/>
        <v>RENTAL INCOME</v>
      </c>
      <c r="L77" s="53">
        <v>998599</v>
      </c>
      <c r="M77" s="33" t="s">
        <v>26</v>
      </c>
      <c r="N77" s="33">
        <v>1</v>
      </c>
      <c r="O77" s="33" t="s">
        <v>27</v>
      </c>
      <c r="P77" s="50">
        <v>1000</v>
      </c>
      <c r="Q77" s="17"/>
      <c r="R77" s="51">
        <v>90</v>
      </c>
      <c r="S77" s="51">
        <v>90</v>
      </c>
      <c r="T77" s="17"/>
      <c r="U77" s="17"/>
      <c r="V77" s="26">
        <f t="shared" si="3"/>
        <v>1180</v>
      </c>
    </row>
    <row r="78" spans="1:22">
      <c r="A78" s="15" t="s">
        <v>1372</v>
      </c>
      <c r="B78" s="17" t="s">
        <v>166</v>
      </c>
      <c r="C78" s="17">
        <v>2304</v>
      </c>
      <c r="D78" s="18">
        <v>77</v>
      </c>
      <c r="E78" s="47" t="s">
        <v>228</v>
      </c>
      <c r="F78" s="33" t="s">
        <v>48</v>
      </c>
      <c r="G78" s="34" t="s">
        <v>49</v>
      </c>
      <c r="H78" s="33" t="s">
        <v>185</v>
      </c>
      <c r="I78" s="33" t="s">
        <v>229</v>
      </c>
      <c r="J78" s="48" t="s">
        <v>215</v>
      </c>
      <c r="K78" s="33" t="str">
        <f t="shared" si="2"/>
        <v>RENTAL INCOME</v>
      </c>
      <c r="L78" s="53">
        <v>998599</v>
      </c>
      <c r="M78" s="33" t="s">
        <v>26</v>
      </c>
      <c r="N78" s="33">
        <v>1</v>
      </c>
      <c r="O78" s="33" t="s">
        <v>27</v>
      </c>
      <c r="P78" s="50">
        <v>1000</v>
      </c>
      <c r="Q78" s="17"/>
      <c r="R78" s="51">
        <v>90</v>
      </c>
      <c r="S78" s="51">
        <v>90</v>
      </c>
      <c r="T78" s="17"/>
      <c r="U78" s="17"/>
      <c r="V78" s="26">
        <f t="shared" si="3"/>
        <v>1180</v>
      </c>
    </row>
    <row r="79" spans="1:22">
      <c r="A79" s="15" t="s">
        <v>1372</v>
      </c>
      <c r="B79" s="17" t="s">
        <v>166</v>
      </c>
      <c r="C79" s="17">
        <v>2304</v>
      </c>
      <c r="D79" s="18">
        <v>78</v>
      </c>
      <c r="E79" s="47" t="s">
        <v>230</v>
      </c>
      <c r="F79" s="33" t="s">
        <v>48</v>
      </c>
      <c r="G79" s="34" t="s">
        <v>49</v>
      </c>
      <c r="H79" s="33" t="s">
        <v>185</v>
      </c>
      <c r="I79" s="33" t="s">
        <v>231</v>
      </c>
      <c r="J79" s="48" t="s">
        <v>215</v>
      </c>
      <c r="K79" s="33" t="str">
        <f t="shared" si="2"/>
        <v>RENTAL INCOME</v>
      </c>
      <c r="L79" s="53">
        <v>998599</v>
      </c>
      <c r="M79" s="33" t="s">
        <v>26</v>
      </c>
      <c r="N79" s="33">
        <v>1</v>
      </c>
      <c r="O79" s="33" t="s">
        <v>27</v>
      </c>
      <c r="P79" s="50">
        <v>1250</v>
      </c>
      <c r="Q79" s="17"/>
      <c r="R79" s="51">
        <v>112.5</v>
      </c>
      <c r="S79" s="51">
        <v>112.5</v>
      </c>
      <c r="T79" s="17"/>
      <c r="U79" s="17"/>
      <c r="V79" s="26">
        <f t="shared" si="3"/>
        <v>1475</v>
      </c>
    </row>
    <row r="80" spans="1:22">
      <c r="A80" s="15" t="s">
        <v>1372</v>
      </c>
      <c r="B80" s="17" t="s">
        <v>166</v>
      </c>
      <c r="C80" s="17">
        <v>2304</v>
      </c>
      <c r="D80" s="18">
        <v>79</v>
      </c>
      <c r="E80" s="47" t="s">
        <v>232</v>
      </c>
      <c r="F80" s="33" t="s">
        <v>48</v>
      </c>
      <c r="G80" s="34" t="s">
        <v>49</v>
      </c>
      <c r="H80" s="33" t="s">
        <v>185</v>
      </c>
      <c r="I80" s="33" t="s">
        <v>233</v>
      </c>
      <c r="J80" s="48" t="s">
        <v>215</v>
      </c>
      <c r="K80" s="33" t="str">
        <f t="shared" si="2"/>
        <v>RENTAL INCOME</v>
      </c>
      <c r="L80" s="53">
        <v>998599</v>
      </c>
      <c r="M80" s="33" t="s">
        <v>26</v>
      </c>
      <c r="N80" s="33">
        <v>1</v>
      </c>
      <c r="O80" s="33" t="s">
        <v>27</v>
      </c>
      <c r="P80" s="50">
        <v>1500</v>
      </c>
      <c r="Q80" s="17"/>
      <c r="R80" s="51">
        <v>135</v>
      </c>
      <c r="S80" s="51">
        <v>135</v>
      </c>
      <c r="T80" s="17"/>
      <c r="U80" s="17"/>
      <c r="V80" s="26">
        <f t="shared" si="3"/>
        <v>1770</v>
      </c>
    </row>
    <row r="81" spans="1:22">
      <c r="A81" s="15" t="s">
        <v>1372</v>
      </c>
      <c r="B81" s="17" t="s">
        <v>166</v>
      </c>
      <c r="C81" s="17">
        <v>2304</v>
      </c>
      <c r="D81" s="18">
        <v>80</v>
      </c>
      <c r="E81" s="47" t="s">
        <v>234</v>
      </c>
      <c r="F81" s="33" t="s">
        <v>48</v>
      </c>
      <c r="G81" s="34" t="s">
        <v>49</v>
      </c>
      <c r="H81" s="33" t="s">
        <v>185</v>
      </c>
      <c r="I81" s="33" t="s">
        <v>235</v>
      </c>
      <c r="J81" s="48" t="s">
        <v>236</v>
      </c>
      <c r="K81" s="33" t="str">
        <f t="shared" si="2"/>
        <v>RENTAL INCOME</v>
      </c>
      <c r="L81" s="53">
        <v>998599</v>
      </c>
      <c r="M81" s="33" t="s">
        <v>26</v>
      </c>
      <c r="N81" s="33">
        <v>1</v>
      </c>
      <c r="O81" s="33" t="s">
        <v>27</v>
      </c>
      <c r="P81" s="50">
        <v>600</v>
      </c>
      <c r="Q81" s="17"/>
      <c r="R81" s="51">
        <v>54</v>
      </c>
      <c r="S81" s="51">
        <v>54</v>
      </c>
      <c r="T81" s="17"/>
      <c r="U81" s="17"/>
      <c r="V81" s="26">
        <f t="shared" si="3"/>
        <v>708</v>
      </c>
    </row>
    <row r="82" spans="1:22">
      <c r="A82" s="15" t="s">
        <v>1372</v>
      </c>
      <c r="B82" s="17" t="s">
        <v>166</v>
      </c>
      <c r="C82" s="17">
        <v>2304</v>
      </c>
      <c r="D82" s="18">
        <v>81</v>
      </c>
      <c r="E82" s="47" t="s">
        <v>237</v>
      </c>
      <c r="F82" s="33" t="s">
        <v>48</v>
      </c>
      <c r="G82" s="34" t="s">
        <v>49</v>
      </c>
      <c r="H82" s="33" t="s">
        <v>185</v>
      </c>
      <c r="I82" s="33" t="s">
        <v>238</v>
      </c>
      <c r="J82" s="48" t="s">
        <v>239</v>
      </c>
      <c r="K82" s="33" t="str">
        <f t="shared" si="2"/>
        <v>RENTAL INCOME</v>
      </c>
      <c r="L82" s="53">
        <v>998599</v>
      </c>
      <c r="M82" s="33" t="s">
        <v>26</v>
      </c>
      <c r="N82" s="33">
        <v>1</v>
      </c>
      <c r="O82" s="33" t="s">
        <v>27</v>
      </c>
      <c r="P82" s="50">
        <v>1200</v>
      </c>
      <c r="Q82" s="17"/>
      <c r="R82" s="51">
        <v>108</v>
      </c>
      <c r="S82" s="51">
        <v>108</v>
      </c>
      <c r="T82" s="17"/>
      <c r="U82" s="17"/>
      <c r="V82" s="26">
        <f t="shared" si="3"/>
        <v>1416</v>
      </c>
    </row>
    <row r="83" spans="1:22">
      <c r="A83" s="15" t="s">
        <v>1372</v>
      </c>
      <c r="B83" s="17" t="s">
        <v>166</v>
      </c>
      <c r="C83" s="17">
        <v>2304</v>
      </c>
      <c r="D83" s="18">
        <v>82</v>
      </c>
      <c r="E83" s="47" t="s">
        <v>240</v>
      </c>
      <c r="F83" s="33" t="s">
        <v>48</v>
      </c>
      <c r="G83" s="34" t="s">
        <v>49</v>
      </c>
      <c r="H83" s="33" t="s">
        <v>185</v>
      </c>
      <c r="I83" s="33" t="s">
        <v>241</v>
      </c>
      <c r="J83" s="48" t="s">
        <v>236</v>
      </c>
      <c r="K83" s="33" t="str">
        <f t="shared" si="2"/>
        <v>RENTAL INCOME</v>
      </c>
      <c r="L83" s="53">
        <v>998599</v>
      </c>
      <c r="M83" s="33" t="s">
        <v>26</v>
      </c>
      <c r="N83" s="33">
        <v>1</v>
      </c>
      <c r="O83" s="33" t="s">
        <v>27</v>
      </c>
      <c r="P83" s="50">
        <v>750</v>
      </c>
      <c r="Q83" s="17"/>
      <c r="R83" s="51">
        <v>67.5</v>
      </c>
      <c r="S83" s="51">
        <v>67.5</v>
      </c>
      <c r="T83" s="17"/>
      <c r="U83" s="17"/>
      <c r="V83" s="26">
        <f t="shared" si="3"/>
        <v>885</v>
      </c>
    </row>
    <row r="84" spans="1:22">
      <c r="A84" s="15" t="s">
        <v>1372</v>
      </c>
      <c r="B84" s="17" t="s">
        <v>166</v>
      </c>
      <c r="C84" s="17">
        <v>2304</v>
      </c>
      <c r="D84" s="18">
        <v>83</v>
      </c>
      <c r="E84" s="47" t="s">
        <v>242</v>
      </c>
      <c r="F84" s="33" t="s">
        <v>48</v>
      </c>
      <c r="G84" s="34" t="s">
        <v>49</v>
      </c>
      <c r="H84" s="33" t="s">
        <v>185</v>
      </c>
      <c r="I84" s="33" t="s">
        <v>243</v>
      </c>
      <c r="J84" s="48" t="s">
        <v>236</v>
      </c>
      <c r="K84" s="33" t="str">
        <f t="shared" si="2"/>
        <v>RENTAL INCOME</v>
      </c>
      <c r="L84" s="53">
        <v>998599</v>
      </c>
      <c r="M84" s="33" t="s">
        <v>26</v>
      </c>
      <c r="N84" s="33">
        <v>1</v>
      </c>
      <c r="O84" s="33" t="s">
        <v>27</v>
      </c>
      <c r="P84" s="50">
        <v>2000</v>
      </c>
      <c r="Q84" s="17"/>
      <c r="R84" s="51">
        <v>180</v>
      </c>
      <c r="S84" s="51">
        <v>180</v>
      </c>
      <c r="T84" s="17"/>
      <c r="U84" s="17"/>
      <c r="V84" s="26">
        <f t="shared" si="3"/>
        <v>2360</v>
      </c>
    </row>
    <row r="85" spans="1:22">
      <c r="A85" s="15" t="s">
        <v>1372</v>
      </c>
      <c r="B85" s="17" t="s">
        <v>166</v>
      </c>
      <c r="C85" s="17">
        <v>2304</v>
      </c>
      <c r="D85" s="18">
        <v>84</v>
      </c>
      <c r="E85" s="47" t="s">
        <v>244</v>
      </c>
      <c r="F85" s="33" t="s">
        <v>48</v>
      </c>
      <c r="G85" s="34" t="s">
        <v>49</v>
      </c>
      <c r="H85" s="33" t="s">
        <v>185</v>
      </c>
      <c r="I85" s="33" t="s">
        <v>245</v>
      </c>
      <c r="J85" s="48" t="s">
        <v>236</v>
      </c>
      <c r="K85" s="33" t="str">
        <f t="shared" si="2"/>
        <v>RENTAL INCOME</v>
      </c>
      <c r="L85" s="53">
        <v>998599</v>
      </c>
      <c r="M85" s="33" t="s">
        <v>26</v>
      </c>
      <c r="N85" s="33">
        <v>1</v>
      </c>
      <c r="O85" s="33" t="s">
        <v>27</v>
      </c>
      <c r="P85" s="50">
        <v>1500</v>
      </c>
      <c r="Q85" s="17"/>
      <c r="R85" s="51">
        <v>135</v>
      </c>
      <c r="S85" s="51">
        <v>135</v>
      </c>
      <c r="T85" s="17"/>
      <c r="U85" s="17"/>
      <c r="V85" s="26">
        <f t="shared" si="3"/>
        <v>1770</v>
      </c>
    </row>
    <row r="86" spans="1:22">
      <c r="A86" s="15" t="s">
        <v>1372</v>
      </c>
      <c r="B86" s="17" t="s">
        <v>166</v>
      </c>
      <c r="C86" s="17">
        <v>2304</v>
      </c>
      <c r="D86" s="18">
        <v>85</v>
      </c>
      <c r="E86" s="47" t="s">
        <v>246</v>
      </c>
      <c r="F86" s="33" t="s">
        <v>48</v>
      </c>
      <c r="G86" s="34" t="s">
        <v>49</v>
      </c>
      <c r="H86" s="33" t="s">
        <v>185</v>
      </c>
      <c r="I86" s="33" t="s">
        <v>247</v>
      </c>
      <c r="J86" s="48" t="s">
        <v>236</v>
      </c>
      <c r="K86" s="33" t="str">
        <f t="shared" si="2"/>
        <v>RENTAL INCOME</v>
      </c>
      <c r="L86" s="53">
        <v>998599</v>
      </c>
      <c r="M86" s="33" t="s">
        <v>26</v>
      </c>
      <c r="N86" s="33">
        <v>1</v>
      </c>
      <c r="O86" s="33" t="s">
        <v>27</v>
      </c>
      <c r="P86" s="50">
        <v>500</v>
      </c>
      <c r="Q86" s="17"/>
      <c r="R86" s="51">
        <v>45</v>
      </c>
      <c r="S86" s="51">
        <v>45</v>
      </c>
      <c r="T86" s="17"/>
      <c r="U86" s="17"/>
      <c r="V86" s="26">
        <f t="shared" si="3"/>
        <v>590</v>
      </c>
    </row>
    <row r="87" spans="1:22">
      <c r="A87" s="15" t="s">
        <v>1372</v>
      </c>
      <c r="B87" s="17" t="s">
        <v>166</v>
      </c>
      <c r="C87" s="17">
        <v>2304</v>
      </c>
      <c r="D87" s="18">
        <v>86</v>
      </c>
      <c r="E87" s="47" t="s">
        <v>248</v>
      </c>
      <c r="F87" s="33" t="s">
        <v>48</v>
      </c>
      <c r="G87" s="34" t="s">
        <v>49</v>
      </c>
      <c r="H87" s="33" t="s">
        <v>185</v>
      </c>
      <c r="I87" s="33" t="s">
        <v>249</v>
      </c>
      <c r="J87" s="48" t="s">
        <v>250</v>
      </c>
      <c r="K87" s="33" t="str">
        <f t="shared" si="2"/>
        <v>RENTAL INCOME</v>
      </c>
      <c r="L87" s="53">
        <v>998599</v>
      </c>
      <c r="M87" s="33" t="s">
        <v>26</v>
      </c>
      <c r="N87" s="33">
        <v>1</v>
      </c>
      <c r="O87" s="33" t="s">
        <v>27</v>
      </c>
      <c r="P87" s="50">
        <v>1350</v>
      </c>
      <c r="Q87" s="17"/>
      <c r="R87" s="51">
        <v>121.5</v>
      </c>
      <c r="S87" s="51">
        <v>121.5</v>
      </c>
      <c r="T87" s="17"/>
      <c r="U87" s="17"/>
      <c r="V87" s="26">
        <f t="shared" si="3"/>
        <v>1593</v>
      </c>
    </row>
    <row r="88" spans="1:22">
      <c r="A88" s="15" t="s">
        <v>1372</v>
      </c>
      <c r="B88" s="17" t="s">
        <v>166</v>
      </c>
      <c r="C88" s="17">
        <v>2304</v>
      </c>
      <c r="D88" s="18">
        <v>87</v>
      </c>
      <c r="E88" s="47" t="s">
        <v>237</v>
      </c>
      <c r="F88" s="33" t="s">
        <v>48</v>
      </c>
      <c r="G88" s="34" t="s">
        <v>49</v>
      </c>
      <c r="H88" s="33" t="s">
        <v>185</v>
      </c>
      <c r="I88" s="33" t="s">
        <v>251</v>
      </c>
      <c r="J88" s="48" t="s">
        <v>165</v>
      </c>
      <c r="K88" s="33" t="str">
        <f t="shared" si="2"/>
        <v>RENTAL INCOME</v>
      </c>
      <c r="L88" s="53">
        <v>998599</v>
      </c>
      <c r="M88" s="33" t="s">
        <v>26</v>
      </c>
      <c r="N88" s="33">
        <v>1</v>
      </c>
      <c r="O88" s="33" t="s">
        <v>27</v>
      </c>
      <c r="P88" s="50">
        <v>600</v>
      </c>
      <c r="Q88" s="17"/>
      <c r="R88" s="51">
        <v>54</v>
      </c>
      <c r="S88" s="51">
        <v>54</v>
      </c>
      <c r="T88" s="17"/>
      <c r="U88" s="17"/>
      <c r="V88" s="26">
        <f t="shared" si="3"/>
        <v>708</v>
      </c>
    </row>
    <row r="89" spans="1:22">
      <c r="A89" s="15" t="s">
        <v>1372</v>
      </c>
      <c r="B89" s="17" t="s">
        <v>166</v>
      </c>
      <c r="C89" s="17">
        <v>2304</v>
      </c>
      <c r="D89" s="18">
        <v>88</v>
      </c>
      <c r="E89" s="47" t="s">
        <v>252</v>
      </c>
      <c r="F89" s="33" t="s">
        <v>48</v>
      </c>
      <c r="G89" s="34" t="s">
        <v>49</v>
      </c>
      <c r="H89" s="33" t="s">
        <v>185</v>
      </c>
      <c r="I89" s="33" t="s">
        <v>253</v>
      </c>
      <c r="J89" s="48" t="s">
        <v>254</v>
      </c>
      <c r="K89" s="33" t="str">
        <f t="shared" si="2"/>
        <v>RENTAL INCOME</v>
      </c>
      <c r="L89" s="53">
        <v>998599</v>
      </c>
      <c r="M89" s="33" t="s">
        <v>26</v>
      </c>
      <c r="N89" s="33">
        <v>1</v>
      </c>
      <c r="O89" s="33" t="s">
        <v>27</v>
      </c>
      <c r="P89" s="50">
        <v>2250</v>
      </c>
      <c r="Q89" s="17"/>
      <c r="R89" s="51">
        <v>202.5</v>
      </c>
      <c r="S89" s="51">
        <v>202.5</v>
      </c>
      <c r="T89" s="17"/>
      <c r="U89" s="17"/>
      <c r="V89" s="26">
        <f t="shared" si="3"/>
        <v>2655</v>
      </c>
    </row>
    <row r="90" spans="1:22">
      <c r="A90" s="15" t="s">
        <v>1372</v>
      </c>
      <c r="B90" s="17" t="s">
        <v>255</v>
      </c>
      <c r="C90" s="17">
        <v>2303</v>
      </c>
      <c r="D90" s="18">
        <v>89</v>
      </c>
      <c r="E90" s="56" t="s">
        <v>256</v>
      </c>
      <c r="F90" s="2" t="s">
        <v>257</v>
      </c>
      <c r="G90" s="20" t="s">
        <v>23</v>
      </c>
      <c r="H90" s="6" t="s">
        <v>258</v>
      </c>
      <c r="I90" s="57" t="s">
        <v>259</v>
      </c>
      <c r="J90" s="44" t="s">
        <v>260</v>
      </c>
      <c r="K90" s="6" t="s">
        <v>258</v>
      </c>
      <c r="L90" s="45">
        <v>72041000</v>
      </c>
      <c r="M90" s="6" t="s">
        <v>26</v>
      </c>
      <c r="N90" s="6">
        <v>1</v>
      </c>
      <c r="O90" s="6" t="s">
        <v>27</v>
      </c>
      <c r="P90" s="6">
        <v>37000</v>
      </c>
      <c r="Q90" s="17"/>
      <c r="R90" s="58">
        <v>3330</v>
      </c>
      <c r="S90" s="7">
        <v>3330</v>
      </c>
      <c r="T90" s="17"/>
      <c r="U90" s="17"/>
      <c r="V90" s="26">
        <f t="shared" si="3"/>
        <v>43660</v>
      </c>
    </row>
    <row r="91" spans="1:22">
      <c r="A91" s="15" t="s">
        <v>1372</v>
      </c>
      <c r="B91" s="17" t="s">
        <v>255</v>
      </c>
      <c r="C91" s="17">
        <v>2303</v>
      </c>
      <c r="D91" s="18">
        <v>90</v>
      </c>
      <c r="E91" s="56" t="s">
        <v>261</v>
      </c>
      <c r="F91" s="2" t="s">
        <v>257</v>
      </c>
      <c r="G91" s="20" t="s">
        <v>23</v>
      </c>
      <c r="H91" s="6" t="s">
        <v>262</v>
      </c>
      <c r="I91" s="18" t="s">
        <v>263</v>
      </c>
      <c r="J91" s="44" t="s">
        <v>260</v>
      </c>
      <c r="K91" s="6" t="s">
        <v>262</v>
      </c>
      <c r="L91" s="45">
        <v>998557</v>
      </c>
      <c r="M91" s="6" t="s">
        <v>26</v>
      </c>
      <c r="N91" s="6">
        <v>1</v>
      </c>
      <c r="O91" s="6" t="s">
        <v>27</v>
      </c>
      <c r="P91" s="59">
        <v>100</v>
      </c>
      <c r="Q91" s="17"/>
      <c r="R91" s="60">
        <v>9</v>
      </c>
      <c r="S91" s="60">
        <v>9</v>
      </c>
      <c r="T91" s="17"/>
      <c r="U91" s="17"/>
      <c r="V91" s="26">
        <f t="shared" si="3"/>
        <v>118</v>
      </c>
    </row>
    <row r="92" spans="1:22">
      <c r="A92" s="15" t="s">
        <v>1372</v>
      </c>
      <c r="B92" s="17" t="s">
        <v>255</v>
      </c>
      <c r="C92" s="17">
        <v>2303</v>
      </c>
      <c r="D92" s="18">
        <v>91</v>
      </c>
      <c r="E92" s="56" t="s">
        <v>264</v>
      </c>
      <c r="F92" s="2" t="s">
        <v>162</v>
      </c>
      <c r="G92" s="20" t="s">
        <v>23</v>
      </c>
      <c r="H92" s="6" t="s">
        <v>169</v>
      </c>
      <c r="I92" s="57" t="s">
        <v>265</v>
      </c>
      <c r="J92" s="44" t="s">
        <v>266</v>
      </c>
      <c r="K92" s="6" t="s">
        <v>169</v>
      </c>
      <c r="L92" s="45">
        <v>998599</v>
      </c>
      <c r="M92" s="6" t="s">
        <v>26</v>
      </c>
      <c r="N92" s="6">
        <v>1</v>
      </c>
      <c r="O92" s="6" t="s">
        <v>27</v>
      </c>
      <c r="P92" s="6">
        <v>561</v>
      </c>
      <c r="Q92" s="17"/>
      <c r="R92" s="58">
        <v>50.49</v>
      </c>
      <c r="S92" s="7">
        <v>50.49</v>
      </c>
      <c r="T92" s="17"/>
      <c r="U92" s="17"/>
      <c r="V92" s="26">
        <f t="shared" si="3"/>
        <v>661.98</v>
      </c>
    </row>
    <row r="93" spans="1:22">
      <c r="A93" s="15" t="s">
        <v>1372</v>
      </c>
      <c r="B93" s="17" t="s">
        <v>255</v>
      </c>
      <c r="C93" s="17">
        <v>2303</v>
      </c>
      <c r="D93" s="18">
        <v>92</v>
      </c>
      <c r="E93" s="61" t="s">
        <v>267</v>
      </c>
      <c r="F93" s="33" t="s">
        <v>48</v>
      </c>
      <c r="G93" s="34" t="s">
        <v>49</v>
      </c>
      <c r="H93" s="21" t="s">
        <v>185</v>
      </c>
      <c r="I93" s="62" t="s">
        <v>268</v>
      </c>
      <c r="J93" s="63" t="s">
        <v>269</v>
      </c>
      <c r="K93" s="21" t="s">
        <v>185</v>
      </c>
      <c r="L93" s="24">
        <v>997212</v>
      </c>
      <c r="M93" s="21" t="s">
        <v>26</v>
      </c>
      <c r="N93" s="21">
        <v>1</v>
      </c>
      <c r="O93" s="21" t="s">
        <v>27</v>
      </c>
      <c r="P93" s="21">
        <v>49677</v>
      </c>
      <c r="Q93" s="17"/>
      <c r="R93" s="64">
        <v>4470.93</v>
      </c>
      <c r="S93" s="65">
        <v>4470.93</v>
      </c>
      <c r="T93" s="17"/>
      <c r="U93" s="17"/>
      <c r="V93" s="26">
        <f t="shared" si="3"/>
        <v>58618.86</v>
      </c>
    </row>
    <row r="94" spans="1:22">
      <c r="A94" s="15" t="s">
        <v>1372</v>
      </c>
      <c r="B94" s="17" t="s">
        <v>255</v>
      </c>
      <c r="C94" s="17">
        <v>2303</v>
      </c>
      <c r="D94" s="18">
        <v>93</v>
      </c>
      <c r="E94" s="61" t="s">
        <v>270</v>
      </c>
      <c r="F94" s="33" t="s">
        <v>48</v>
      </c>
      <c r="G94" s="34" t="s">
        <v>49</v>
      </c>
      <c r="H94" s="21" t="s">
        <v>185</v>
      </c>
      <c r="I94" s="62" t="s">
        <v>271</v>
      </c>
      <c r="J94" s="63" t="s">
        <v>269</v>
      </c>
      <c r="K94" s="21" t="s">
        <v>185</v>
      </c>
      <c r="L94" s="24">
        <v>997212</v>
      </c>
      <c r="M94" s="21" t="s">
        <v>26</v>
      </c>
      <c r="N94" s="21">
        <v>1</v>
      </c>
      <c r="O94" s="21" t="s">
        <v>27</v>
      </c>
      <c r="P94" s="21">
        <v>49589</v>
      </c>
      <c r="Q94" s="17"/>
      <c r="R94" s="64">
        <v>4463.01</v>
      </c>
      <c r="S94" s="65">
        <v>4463.01</v>
      </c>
      <c r="T94" s="17"/>
      <c r="U94" s="17"/>
      <c r="V94" s="26">
        <f t="shared" si="3"/>
        <v>58515.020000000004</v>
      </c>
    </row>
    <row r="95" spans="1:22">
      <c r="A95" s="15" t="s">
        <v>1372</v>
      </c>
      <c r="B95" s="17" t="s">
        <v>255</v>
      </c>
      <c r="C95" s="17">
        <v>2303</v>
      </c>
      <c r="D95" s="18">
        <v>94</v>
      </c>
      <c r="E95" s="61" t="s">
        <v>272</v>
      </c>
      <c r="F95" s="33" t="s">
        <v>48</v>
      </c>
      <c r="G95" s="34" t="s">
        <v>49</v>
      </c>
      <c r="H95" s="21" t="s">
        <v>185</v>
      </c>
      <c r="I95" s="62" t="s">
        <v>273</v>
      </c>
      <c r="J95" s="63" t="s">
        <v>269</v>
      </c>
      <c r="K95" s="21" t="s">
        <v>185</v>
      </c>
      <c r="L95" s="24">
        <v>997212</v>
      </c>
      <c r="M95" s="21" t="s">
        <v>26</v>
      </c>
      <c r="N95" s="21">
        <v>1</v>
      </c>
      <c r="O95" s="21" t="s">
        <v>27</v>
      </c>
      <c r="P95" s="21">
        <v>2950</v>
      </c>
      <c r="Q95" s="17"/>
      <c r="R95" s="64">
        <v>265.5</v>
      </c>
      <c r="S95" s="65">
        <v>265.5</v>
      </c>
      <c r="T95" s="17"/>
      <c r="U95" s="17"/>
      <c r="V95" s="26">
        <f t="shared" si="3"/>
        <v>3481</v>
      </c>
    </row>
    <row r="96" spans="1:22">
      <c r="A96" s="15" t="s">
        <v>1372</v>
      </c>
      <c r="B96" s="17" t="s">
        <v>255</v>
      </c>
      <c r="C96" s="17">
        <v>2303</v>
      </c>
      <c r="D96" s="18">
        <v>95</v>
      </c>
      <c r="E96" s="61" t="s">
        <v>274</v>
      </c>
      <c r="F96" s="33" t="s">
        <v>48</v>
      </c>
      <c r="G96" s="34" t="s">
        <v>49</v>
      </c>
      <c r="H96" s="21" t="s">
        <v>262</v>
      </c>
      <c r="I96" s="21" t="s">
        <v>275</v>
      </c>
      <c r="J96" s="63" t="s">
        <v>260</v>
      </c>
      <c r="K96" s="21" t="s">
        <v>262</v>
      </c>
      <c r="L96" s="24">
        <v>998557</v>
      </c>
      <c r="M96" s="21" t="s">
        <v>26</v>
      </c>
      <c r="N96" s="21">
        <v>1</v>
      </c>
      <c r="O96" s="21" t="s">
        <v>27</v>
      </c>
      <c r="P96" s="21">
        <v>100</v>
      </c>
      <c r="Q96" s="17"/>
      <c r="R96" s="64">
        <v>9</v>
      </c>
      <c r="S96" s="65">
        <v>9</v>
      </c>
      <c r="T96" s="17"/>
      <c r="U96" s="17"/>
      <c r="V96" s="26">
        <f t="shared" si="3"/>
        <v>118</v>
      </c>
    </row>
    <row r="97" spans="1:22">
      <c r="A97" s="15" t="s">
        <v>1372</v>
      </c>
      <c r="B97" s="17" t="s">
        <v>255</v>
      </c>
      <c r="C97" s="17">
        <v>2303</v>
      </c>
      <c r="D97" s="18">
        <v>96</v>
      </c>
      <c r="E97" s="2" t="s">
        <v>256</v>
      </c>
      <c r="F97" s="33" t="s">
        <v>48</v>
      </c>
      <c r="G97" s="34" t="s">
        <v>49</v>
      </c>
      <c r="H97" s="21"/>
      <c r="I97" s="57" t="s">
        <v>276</v>
      </c>
      <c r="J97" s="44" t="s">
        <v>260</v>
      </c>
      <c r="K97" s="21"/>
      <c r="L97" s="24">
        <v>998557</v>
      </c>
      <c r="M97" s="21" t="s">
        <v>26</v>
      </c>
      <c r="N97" s="21">
        <v>2</v>
      </c>
      <c r="O97" s="21" t="s">
        <v>27</v>
      </c>
      <c r="P97" s="6">
        <v>1250</v>
      </c>
      <c r="Q97" s="17"/>
      <c r="R97" s="64">
        <v>112.5</v>
      </c>
      <c r="S97" s="65">
        <v>112.5</v>
      </c>
      <c r="T97" s="17"/>
      <c r="U97" s="17"/>
      <c r="V97" s="26">
        <f t="shared" si="3"/>
        <v>1475</v>
      </c>
    </row>
    <row r="98" spans="1:22">
      <c r="A98" s="15" t="s">
        <v>1372</v>
      </c>
      <c r="B98" s="17" t="s">
        <v>277</v>
      </c>
      <c r="C98" s="17">
        <v>2302</v>
      </c>
      <c r="D98" s="18">
        <v>97</v>
      </c>
      <c r="E98" s="66" t="s">
        <v>278</v>
      </c>
      <c r="F98" s="67" t="s">
        <v>279</v>
      </c>
      <c r="G98" s="34" t="s">
        <v>49</v>
      </c>
      <c r="H98" s="67"/>
      <c r="I98" s="67" t="s">
        <v>280</v>
      </c>
      <c r="J98" s="68" t="s">
        <v>281</v>
      </c>
      <c r="K98" s="67" t="s">
        <v>282</v>
      </c>
      <c r="L98" s="69">
        <v>997212</v>
      </c>
      <c r="M98" s="67"/>
      <c r="N98" s="67">
        <v>1</v>
      </c>
      <c r="O98" s="21" t="s">
        <v>27</v>
      </c>
      <c r="P98" s="67">
        <v>5000</v>
      </c>
      <c r="Q98" s="17"/>
      <c r="R98" s="17">
        <v>450</v>
      </c>
      <c r="S98" s="17">
        <v>450</v>
      </c>
      <c r="T98" s="17"/>
      <c r="U98" s="17"/>
      <c r="V98" s="26">
        <f t="shared" si="3"/>
        <v>5900</v>
      </c>
    </row>
    <row r="99" spans="1:22">
      <c r="A99" s="15" t="s">
        <v>1372</v>
      </c>
      <c r="B99" s="17" t="s">
        <v>277</v>
      </c>
      <c r="C99" s="17">
        <v>2302</v>
      </c>
      <c r="D99" s="18">
        <v>98</v>
      </c>
      <c r="E99" s="66" t="s">
        <v>278</v>
      </c>
      <c r="F99" s="67" t="s">
        <v>279</v>
      </c>
      <c r="G99" s="34" t="s">
        <v>49</v>
      </c>
      <c r="H99" s="67"/>
      <c r="I99" s="67" t="s">
        <v>283</v>
      </c>
      <c r="J99" s="68" t="s">
        <v>281</v>
      </c>
      <c r="K99" s="67" t="s">
        <v>282</v>
      </c>
      <c r="L99" s="69">
        <v>997212</v>
      </c>
      <c r="M99" s="67"/>
      <c r="N99" s="67">
        <v>1</v>
      </c>
      <c r="O99" s="21" t="s">
        <v>27</v>
      </c>
      <c r="P99" s="67">
        <v>5000</v>
      </c>
      <c r="Q99" s="17"/>
      <c r="R99" s="17">
        <v>450</v>
      </c>
      <c r="S99" s="17">
        <v>450</v>
      </c>
      <c r="T99" s="17"/>
      <c r="U99" s="17"/>
      <c r="V99" s="26">
        <f t="shared" si="3"/>
        <v>5900</v>
      </c>
    </row>
    <row r="100" spans="1:22">
      <c r="A100" s="15" t="s">
        <v>1372</v>
      </c>
      <c r="B100" s="17" t="s">
        <v>277</v>
      </c>
      <c r="C100" s="17">
        <v>2302</v>
      </c>
      <c r="D100" s="18">
        <v>99</v>
      </c>
      <c r="E100" s="66" t="s">
        <v>284</v>
      </c>
      <c r="F100" s="67" t="s">
        <v>279</v>
      </c>
      <c r="G100" s="34" t="s">
        <v>49</v>
      </c>
      <c r="H100" s="67"/>
      <c r="I100" s="67" t="s">
        <v>285</v>
      </c>
      <c r="J100" s="68" t="s">
        <v>286</v>
      </c>
      <c r="K100" s="67" t="s">
        <v>287</v>
      </c>
      <c r="L100" s="67">
        <v>997212</v>
      </c>
      <c r="M100" s="67"/>
      <c r="N100" s="67">
        <v>1</v>
      </c>
      <c r="O100" s="21" t="s">
        <v>27</v>
      </c>
      <c r="P100" s="67">
        <v>30000</v>
      </c>
      <c r="Q100" s="17"/>
      <c r="R100" s="17">
        <v>2700</v>
      </c>
      <c r="S100" s="17">
        <v>2700</v>
      </c>
      <c r="T100" s="17"/>
      <c r="U100" s="17"/>
      <c r="V100" s="26">
        <f t="shared" si="3"/>
        <v>35400</v>
      </c>
    </row>
    <row r="101" spans="1:22">
      <c r="A101" s="15" t="s">
        <v>1372</v>
      </c>
      <c r="B101" s="17" t="s">
        <v>277</v>
      </c>
      <c r="C101" s="17">
        <v>2302</v>
      </c>
      <c r="D101" s="18">
        <v>100</v>
      </c>
      <c r="E101" s="66" t="s">
        <v>288</v>
      </c>
      <c r="F101" s="67" t="s">
        <v>279</v>
      </c>
      <c r="G101" s="34" t="s">
        <v>49</v>
      </c>
      <c r="H101" s="67"/>
      <c r="I101" s="67" t="s">
        <v>289</v>
      </c>
      <c r="J101" s="68" t="s">
        <v>281</v>
      </c>
      <c r="K101" s="67" t="s">
        <v>287</v>
      </c>
      <c r="L101" s="67">
        <v>997212</v>
      </c>
      <c r="M101" s="67"/>
      <c r="N101" s="67">
        <v>1</v>
      </c>
      <c r="O101" s="21" t="s">
        <v>27</v>
      </c>
      <c r="P101" s="67">
        <v>12000</v>
      </c>
      <c r="Q101" s="17"/>
      <c r="R101" s="17">
        <v>1080</v>
      </c>
      <c r="S101" s="17">
        <v>1080</v>
      </c>
      <c r="T101" s="17"/>
      <c r="U101" s="17"/>
      <c r="V101" s="26">
        <f t="shared" si="3"/>
        <v>14160</v>
      </c>
    </row>
    <row r="102" spans="1:22">
      <c r="A102" s="15" t="s">
        <v>1372</v>
      </c>
      <c r="B102" s="17" t="s">
        <v>277</v>
      </c>
      <c r="C102" s="17">
        <v>2302</v>
      </c>
      <c r="D102" s="18">
        <v>101</v>
      </c>
      <c r="E102" s="66" t="s">
        <v>290</v>
      </c>
      <c r="F102" s="67" t="s">
        <v>279</v>
      </c>
      <c r="G102" s="34" t="s">
        <v>49</v>
      </c>
      <c r="H102" s="67"/>
      <c r="I102" s="67" t="s">
        <v>291</v>
      </c>
      <c r="J102" s="68" t="s">
        <v>171</v>
      </c>
      <c r="K102" s="67" t="s">
        <v>292</v>
      </c>
      <c r="L102" s="67">
        <v>997212</v>
      </c>
      <c r="M102" s="67"/>
      <c r="N102" s="67">
        <v>1</v>
      </c>
      <c r="O102" s="21" t="s">
        <v>27</v>
      </c>
      <c r="P102" s="67">
        <v>7500</v>
      </c>
      <c r="Q102" s="17"/>
      <c r="R102" s="17">
        <v>675</v>
      </c>
      <c r="S102" s="17">
        <v>675</v>
      </c>
      <c r="T102" s="17"/>
      <c r="U102" s="17"/>
      <c r="V102" s="26">
        <f t="shared" si="3"/>
        <v>8850</v>
      </c>
    </row>
    <row r="103" spans="1:22">
      <c r="A103" s="15" t="s">
        <v>1372</v>
      </c>
      <c r="B103" s="17" t="s">
        <v>277</v>
      </c>
      <c r="C103" s="17">
        <v>2302</v>
      </c>
      <c r="D103" s="18">
        <v>102</v>
      </c>
      <c r="E103" s="66" t="s">
        <v>293</v>
      </c>
      <c r="F103" s="67" t="s">
        <v>279</v>
      </c>
      <c r="G103" s="34" t="s">
        <v>49</v>
      </c>
      <c r="H103" s="67"/>
      <c r="I103" s="67" t="s">
        <v>294</v>
      </c>
      <c r="J103" s="68" t="s">
        <v>295</v>
      </c>
      <c r="K103" s="67" t="s">
        <v>292</v>
      </c>
      <c r="L103" s="67">
        <v>997212</v>
      </c>
      <c r="M103" s="67"/>
      <c r="N103" s="67">
        <v>1</v>
      </c>
      <c r="O103" s="21" t="s">
        <v>27</v>
      </c>
      <c r="P103" s="67">
        <v>7500</v>
      </c>
      <c r="Q103" s="17"/>
      <c r="R103" s="17">
        <v>675</v>
      </c>
      <c r="S103" s="17">
        <v>675</v>
      </c>
      <c r="T103" s="17"/>
      <c r="U103" s="17"/>
      <c r="V103" s="26">
        <f t="shared" si="3"/>
        <v>8850</v>
      </c>
    </row>
    <row r="104" spans="1:22">
      <c r="A104" s="15" t="s">
        <v>1372</v>
      </c>
      <c r="B104" s="17" t="s">
        <v>277</v>
      </c>
      <c r="C104" s="17">
        <v>2302</v>
      </c>
      <c r="D104" s="18">
        <v>103</v>
      </c>
      <c r="E104" s="66" t="s">
        <v>296</v>
      </c>
      <c r="F104" s="67" t="s">
        <v>279</v>
      </c>
      <c r="G104" s="34" t="s">
        <v>49</v>
      </c>
      <c r="H104" s="67"/>
      <c r="I104" s="67" t="s">
        <v>297</v>
      </c>
      <c r="J104" s="68" t="s">
        <v>250</v>
      </c>
      <c r="K104" s="67" t="s">
        <v>292</v>
      </c>
      <c r="L104" s="67">
        <v>997212</v>
      </c>
      <c r="M104" s="67"/>
      <c r="N104" s="67">
        <v>1</v>
      </c>
      <c r="O104" s="21" t="s">
        <v>27</v>
      </c>
      <c r="P104" s="67">
        <v>7500</v>
      </c>
      <c r="Q104" s="17"/>
      <c r="R104" s="17">
        <v>675</v>
      </c>
      <c r="S104" s="17">
        <v>675</v>
      </c>
      <c r="T104" s="17"/>
      <c r="U104" s="17"/>
      <c r="V104" s="26">
        <f t="shared" si="3"/>
        <v>8850</v>
      </c>
    </row>
    <row r="105" spans="1:22">
      <c r="A105" s="15" t="s">
        <v>1372</v>
      </c>
      <c r="B105" s="17" t="s">
        <v>277</v>
      </c>
      <c r="C105" s="17">
        <v>2302</v>
      </c>
      <c r="D105" s="18">
        <v>104</v>
      </c>
      <c r="E105" s="66" t="s">
        <v>298</v>
      </c>
      <c r="F105" s="67" t="s">
        <v>279</v>
      </c>
      <c r="G105" s="34" t="s">
        <v>49</v>
      </c>
      <c r="H105" s="67"/>
      <c r="I105" s="67" t="s">
        <v>299</v>
      </c>
      <c r="J105" s="68" t="s">
        <v>250</v>
      </c>
      <c r="K105" s="67" t="s">
        <v>292</v>
      </c>
      <c r="L105" s="67">
        <v>997212</v>
      </c>
      <c r="M105" s="67"/>
      <c r="N105" s="67">
        <v>1</v>
      </c>
      <c r="O105" s="21" t="s">
        <v>27</v>
      </c>
      <c r="P105" s="67">
        <v>7500</v>
      </c>
      <c r="Q105" s="17"/>
      <c r="R105" s="17">
        <v>675</v>
      </c>
      <c r="S105" s="17">
        <v>675</v>
      </c>
      <c r="T105" s="17"/>
      <c r="U105" s="17"/>
      <c r="V105" s="26">
        <f t="shared" si="3"/>
        <v>8850</v>
      </c>
    </row>
    <row r="106" spans="1:22">
      <c r="A106" s="15" t="s">
        <v>1372</v>
      </c>
      <c r="B106" s="17" t="s">
        <v>277</v>
      </c>
      <c r="C106" s="17">
        <v>2302</v>
      </c>
      <c r="D106" s="18">
        <v>105</v>
      </c>
      <c r="E106" s="66" t="s">
        <v>300</v>
      </c>
      <c r="F106" s="67" t="s">
        <v>279</v>
      </c>
      <c r="G106" s="34" t="s">
        <v>49</v>
      </c>
      <c r="H106" s="67"/>
      <c r="I106" s="67" t="s">
        <v>301</v>
      </c>
      <c r="J106" s="68" t="s">
        <v>250</v>
      </c>
      <c r="K106" s="67" t="s">
        <v>302</v>
      </c>
      <c r="L106" s="67">
        <v>997212</v>
      </c>
      <c r="M106" s="67"/>
      <c r="N106" s="67">
        <v>1</v>
      </c>
      <c r="O106" s="21" t="s">
        <v>27</v>
      </c>
      <c r="P106" s="67">
        <v>19800</v>
      </c>
      <c r="Q106" s="17"/>
      <c r="R106" s="17">
        <v>1782</v>
      </c>
      <c r="S106" s="17">
        <v>1782</v>
      </c>
      <c r="T106" s="17"/>
      <c r="U106" s="17"/>
      <c r="V106" s="26">
        <f t="shared" si="3"/>
        <v>23364</v>
      </c>
    </row>
    <row r="107" spans="1:22">
      <c r="A107" s="15" t="s">
        <v>1372</v>
      </c>
      <c r="B107" s="17" t="s">
        <v>277</v>
      </c>
      <c r="C107" s="17">
        <v>2302</v>
      </c>
      <c r="D107" s="18">
        <v>106</v>
      </c>
      <c r="E107" s="66" t="s">
        <v>303</v>
      </c>
      <c r="F107" s="67" t="s">
        <v>279</v>
      </c>
      <c r="G107" s="34" t="s">
        <v>49</v>
      </c>
      <c r="H107" s="67"/>
      <c r="I107" s="67" t="s">
        <v>304</v>
      </c>
      <c r="J107" s="68" t="s">
        <v>250</v>
      </c>
      <c r="K107" s="67" t="s">
        <v>302</v>
      </c>
      <c r="L107" s="67">
        <v>997212</v>
      </c>
      <c r="M107" s="67"/>
      <c r="N107" s="67">
        <v>1</v>
      </c>
      <c r="O107" s="21" t="s">
        <v>27</v>
      </c>
      <c r="P107" s="67">
        <v>9216.1</v>
      </c>
      <c r="Q107" s="17"/>
      <c r="R107" s="17">
        <v>829.45</v>
      </c>
      <c r="S107" s="17">
        <v>829.45</v>
      </c>
      <c r="T107" s="17"/>
      <c r="U107" s="17"/>
      <c r="V107" s="26">
        <f t="shared" si="3"/>
        <v>10875.000000000002</v>
      </c>
    </row>
    <row r="108" spans="1:22">
      <c r="A108" s="15" t="s">
        <v>1372</v>
      </c>
      <c r="B108" s="17" t="s">
        <v>277</v>
      </c>
      <c r="C108" s="17">
        <v>2302</v>
      </c>
      <c r="D108" s="18">
        <v>107</v>
      </c>
      <c r="E108" s="66" t="s">
        <v>305</v>
      </c>
      <c r="F108" s="67" t="s">
        <v>279</v>
      </c>
      <c r="G108" s="34" t="s">
        <v>49</v>
      </c>
      <c r="H108" s="67"/>
      <c r="I108" s="67" t="s">
        <v>306</v>
      </c>
      <c r="J108" s="68" t="s">
        <v>250</v>
      </c>
      <c r="K108" s="67" t="s">
        <v>302</v>
      </c>
      <c r="L108" s="67">
        <v>997212</v>
      </c>
      <c r="M108" s="67"/>
      <c r="N108" s="67">
        <v>1</v>
      </c>
      <c r="O108" s="21" t="s">
        <v>27</v>
      </c>
      <c r="P108" s="67">
        <v>15048.3</v>
      </c>
      <c r="Q108" s="17"/>
      <c r="R108" s="17">
        <v>1354.35</v>
      </c>
      <c r="S108" s="17">
        <v>1354.35</v>
      </c>
      <c r="T108" s="17"/>
      <c r="U108" s="17"/>
      <c r="V108" s="26">
        <f t="shared" si="3"/>
        <v>17756.999999999996</v>
      </c>
    </row>
    <row r="109" spans="1:22">
      <c r="A109" s="15" t="s">
        <v>1372</v>
      </c>
      <c r="B109" s="17" t="s">
        <v>277</v>
      </c>
      <c r="C109" s="17">
        <v>2302</v>
      </c>
      <c r="D109" s="18">
        <v>108</v>
      </c>
      <c r="E109" s="66" t="s">
        <v>307</v>
      </c>
      <c r="F109" s="67" t="s">
        <v>279</v>
      </c>
      <c r="G109" s="34" t="s">
        <v>49</v>
      </c>
      <c r="H109" s="67"/>
      <c r="I109" s="67" t="s">
        <v>308</v>
      </c>
      <c r="J109" s="68" t="s">
        <v>250</v>
      </c>
      <c r="K109" s="67" t="s">
        <v>302</v>
      </c>
      <c r="L109" s="67">
        <v>997212</v>
      </c>
      <c r="M109" s="67"/>
      <c r="N109" s="67">
        <v>1</v>
      </c>
      <c r="O109" s="21" t="s">
        <v>27</v>
      </c>
      <c r="P109" s="67">
        <v>15744.06</v>
      </c>
      <c r="Q109" s="17"/>
      <c r="R109" s="17">
        <v>1416.97</v>
      </c>
      <c r="S109" s="17">
        <v>1416.97</v>
      </c>
      <c r="T109" s="17"/>
      <c r="U109" s="17"/>
      <c r="V109" s="26">
        <f t="shared" si="3"/>
        <v>18578</v>
      </c>
    </row>
    <row r="110" spans="1:22">
      <c r="A110" s="15" t="s">
        <v>1372</v>
      </c>
      <c r="B110" s="17" t="s">
        <v>277</v>
      </c>
      <c r="C110" s="17">
        <v>2302</v>
      </c>
      <c r="D110" s="18">
        <v>109</v>
      </c>
      <c r="E110" s="66" t="s">
        <v>309</v>
      </c>
      <c r="F110" s="67" t="s">
        <v>279</v>
      </c>
      <c r="G110" s="34" t="s">
        <v>49</v>
      </c>
      <c r="H110" s="67"/>
      <c r="I110" s="67" t="s">
        <v>310</v>
      </c>
      <c r="J110" s="68" t="s">
        <v>165</v>
      </c>
      <c r="K110" s="67" t="s">
        <v>302</v>
      </c>
      <c r="L110" s="67">
        <v>997212</v>
      </c>
      <c r="M110" s="67"/>
      <c r="N110" s="67">
        <v>1</v>
      </c>
      <c r="O110" s="21" t="s">
        <v>27</v>
      </c>
      <c r="P110" s="67">
        <v>5832.2</v>
      </c>
      <c r="Q110" s="17"/>
      <c r="R110" s="17">
        <v>524.9</v>
      </c>
      <c r="S110" s="17">
        <v>524.9</v>
      </c>
      <c r="T110" s="17"/>
      <c r="U110" s="17"/>
      <c r="V110" s="26">
        <f t="shared" si="3"/>
        <v>6881.9999999999991</v>
      </c>
    </row>
    <row r="111" spans="1:22">
      <c r="A111" s="15" t="s">
        <v>1372</v>
      </c>
      <c r="B111" s="17" t="s">
        <v>277</v>
      </c>
      <c r="C111" s="17">
        <v>2302</v>
      </c>
      <c r="D111" s="18">
        <v>110</v>
      </c>
      <c r="E111" s="66" t="s">
        <v>311</v>
      </c>
      <c r="F111" s="67" t="s">
        <v>279</v>
      </c>
      <c r="G111" s="34" t="s">
        <v>49</v>
      </c>
      <c r="H111" s="67"/>
      <c r="I111" s="67" t="s">
        <v>312</v>
      </c>
      <c r="J111" s="68" t="s">
        <v>165</v>
      </c>
      <c r="K111" s="67" t="s">
        <v>302</v>
      </c>
      <c r="L111" s="67">
        <v>997212</v>
      </c>
      <c r="M111" s="67"/>
      <c r="N111" s="67">
        <v>1</v>
      </c>
      <c r="O111" s="21" t="s">
        <v>27</v>
      </c>
      <c r="P111" s="67">
        <v>4055.94</v>
      </c>
      <c r="Q111" s="17"/>
      <c r="R111" s="17">
        <v>365.03</v>
      </c>
      <c r="S111" s="17">
        <v>365.03</v>
      </c>
      <c r="T111" s="17"/>
      <c r="U111" s="17"/>
      <c r="V111" s="26">
        <f t="shared" si="3"/>
        <v>4786</v>
      </c>
    </row>
    <row r="112" spans="1:22">
      <c r="A112" s="15" t="s">
        <v>1372</v>
      </c>
      <c r="B112" s="17" t="s">
        <v>277</v>
      </c>
      <c r="C112" s="17">
        <v>2302</v>
      </c>
      <c r="D112" s="18">
        <v>111</v>
      </c>
      <c r="E112" s="66" t="s">
        <v>313</v>
      </c>
      <c r="F112" s="67" t="s">
        <v>279</v>
      </c>
      <c r="G112" s="34" t="s">
        <v>49</v>
      </c>
      <c r="H112" s="67"/>
      <c r="I112" s="67" t="s">
        <v>314</v>
      </c>
      <c r="J112" s="68" t="s">
        <v>315</v>
      </c>
      <c r="K112" s="67" t="s">
        <v>302</v>
      </c>
      <c r="L112" s="67">
        <v>997212</v>
      </c>
      <c r="M112" s="67"/>
      <c r="N112" s="67">
        <v>1</v>
      </c>
      <c r="O112" s="21" t="s">
        <v>27</v>
      </c>
      <c r="P112" s="67">
        <v>9336.44</v>
      </c>
      <c r="Q112" s="17"/>
      <c r="R112" s="17">
        <v>840.28</v>
      </c>
      <c r="S112" s="17">
        <v>840.28</v>
      </c>
      <c r="T112" s="17"/>
      <c r="U112" s="17"/>
      <c r="V112" s="26">
        <f t="shared" si="3"/>
        <v>11017.000000000002</v>
      </c>
    </row>
    <row r="113" spans="1:22">
      <c r="A113" s="15" t="s">
        <v>1372</v>
      </c>
      <c r="B113" s="17" t="s">
        <v>277</v>
      </c>
      <c r="C113" s="17">
        <v>2302</v>
      </c>
      <c r="D113" s="18">
        <v>112</v>
      </c>
      <c r="E113" s="66" t="s">
        <v>316</v>
      </c>
      <c r="F113" s="67" t="s">
        <v>279</v>
      </c>
      <c r="G113" s="34" t="s">
        <v>49</v>
      </c>
      <c r="H113" s="67"/>
      <c r="I113" s="67" t="s">
        <v>317</v>
      </c>
      <c r="J113" s="68" t="s">
        <v>318</v>
      </c>
      <c r="K113" s="67" t="s">
        <v>292</v>
      </c>
      <c r="L113" s="67">
        <v>997212</v>
      </c>
      <c r="M113" s="67"/>
      <c r="N113" s="67">
        <v>1</v>
      </c>
      <c r="O113" s="21" t="s">
        <v>27</v>
      </c>
      <c r="P113" s="67">
        <v>6250</v>
      </c>
      <c r="Q113" s="17"/>
      <c r="R113" s="17">
        <v>562.5</v>
      </c>
      <c r="S113" s="17">
        <v>562.5</v>
      </c>
      <c r="T113" s="17"/>
      <c r="U113" s="17"/>
      <c r="V113" s="26">
        <f t="shared" si="3"/>
        <v>7375</v>
      </c>
    </row>
    <row r="114" spans="1:22">
      <c r="A114" s="15" t="s">
        <v>1372</v>
      </c>
      <c r="B114" s="17" t="s">
        <v>277</v>
      </c>
      <c r="C114" s="17">
        <v>2302</v>
      </c>
      <c r="D114" s="18">
        <v>113</v>
      </c>
      <c r="E114" s="66" t="s">
        <v>316</v>
      </c>
      <c r="F114" s="67" t="s">
        <v>279</v>
      </c>
      <c r="G114" s="34" t="s">
        <v>49</v>
      </c>
      <c r="H114" s="67"/>
      <c r="I114" s="67" t="s">
        <v>319</v>
      </c>
      <c r="J114" s="68" t="s">
        <v>318</v>
      </c>
      <c r="K114" s="67" t="s">
        <v>292</v>
      </c>
      <c r="L114" s="67">
        <v>997212</v>
      </c>
      <c r="M114" s="67"/>
      <c r="N114" s="67">
        <v>1</v>
      </c>
      <c r="O114" s="21" t="s">
        <v>27</v>
      </c>
      <c r="P114" s="67">
        <v>6250</v>
      </c>
      <c r="Q114" s="17"/>
      <c r="R114" s="17">
        <v>562.5</v>
      </c>
      <c r="S114" s="17">
        <v>562.5</v>
      </c>
      <c r="T114" s="17"/>
      <c r="U114" s="17"/>
      <c r="V114" s="26">
        <f t="shared" si="3"/>
        <v>7375</v>
      </c>
    </row>
    <row r="115" spans="1:22">
      <c r="A115" s="15" t="s">
        <v>1372</v>
      </c>
      <c r="B115" s="17" t="s">
        <v>277</v>
      </c>
      <c r="C115" s="17">
        <v>2302</v>
      </c>
      <c r="D115" s="18">
        <v>114</v>
      </c>
      <c r="E115" s="66" t="s">
        <v>320</v>
      </c>
      <c r="F115" s="67" t="s">
        <v>279</v>
      </c>
      <c r="G115" s="34" t="s">
        <v>49</v>
      </c>
      <c r="H115" s="67"/>
      <c r="I115" s="67" t="s">
        <v>321</v>
      </c>
      <c r="J115" s="68" t="s">
        <v>318</v>
      </c>
      <c r="K115" s="67" t="s">
        <v>302</v>
      </c>
      <c r="L115" s="67">
        <v>997212</v>
      </c>
      <c r="M115" s="67"/>
      <c r="N115" s="67">
        <v>1</v>
      </c>
      <c r="O115" s="21" t="s">
        <v>27</v>
      </c>
      <c r="P115" s="67">
        <v>2250</v>
      </c>
      <c r="Q115" s="17"/>
      <c r="R115" s="17">
        <v>202.5</v>
      </c>
      <c r="S115" s="17">
        <v>202.5</v>
      </c>
      <c r="T115" s="17"/>
      <c r="U115" s="17"/>
      <c r="V115" s="26">
        <f t="shared" si="3"/>
        <v>2655</v>
      </c>
    </row>
    <row r="116" spans="1:22">
      <c r="A116" s="15" t="s">
        <v>1372</v>
      </c>
      <c r="B116" s="17" t="s">
        <v>277</v>
      </c>
      <c r="C116" s="17">
        <v>2302</v>
      </c>
      <c r="D116" s="18">
        <v>115</v>
      </c>
      <c r="E116" s="66" t="s">
        <v>320</v>
      </c>
      <c r="F116" s="67" t="s">
        <v>279</v>
      </c>
      <c r="G116" s="34" t="s">
        <v>49</v>
      </c>
      <c r="H116" s="67"/>
      <c r="I116" s="67" t="s">
        <v>322</v>
      </c>
      <c r="J116" s="68" t="s">
        <v>318</v>
      </c>
      <c r="K116" s="67" t="s">
        <v>302</v>
      </c>
      <c r="L116" s="67">
        <v>997212</v>
      </c>
      <c r="M116" s="67"/>
      <c r="N116" s="67">
        <v>1</v>
      </c>
      <c r="O116" s="21" t="s">
        <v>27</v>
      </c>
      <c r="P116" s="67">
        <v>2250</v>
      </c>
      <c r="Q116" s="17"/>
      <c r="R116" s="17">
        <v>202.5</v>
      </c>
      <c r="S116" s="17">
        <v>202.5</v>
      </c>
      <c r="T116" s="17"/>
      <c r="U116" s="17"/>
      <c r="V116" s="26">
        <f t="shared" si="3"/>
        <v>2655</v>
      </c>
    </row>
    <row r="117" spans="1:22">
      <c r="A117" s="15" t="s">
        <v>1372</v>
      </c>
      <c r="B117" s="17" t="s">
        <v>277</v>
      </c>
      <c r="C117" s="17">
        <v>2302</v>
      </c>
      <c r="D117" s="18">
        <v>116</v>
      </c>
      <c r="E117" s="66" t="s">
        <v>323</v>
      </c>
      <c r="F117" s="67" t="s">
        <v>279</v>
      </c>
      <c r="G117" s="34" t="s">
        <v>49</v>
      </c>
      <c r="H117" s="67"/>
      <c r="I117" s="67" t="s">
        <v>324</v>
      </c>
      <c r="J117" s="68" t="s">
        <v>325</v>
      </c>
      <c r="K117" s="67" t="s">
        <v>292</v>
      </c>
      <c r="L117" s="67">
        <v>997212</v>
      </c>
      <c r="M117" s="67"/>
      <c r="N117" s="67">
        <v>1</v>
      </c>
      <c r="O117" s="21" t="s">
        <v>27</v>
      </c>
      <c r="P117" s="67">
        <v>6250</v>
      </c>
      <c r="Q117" s="17"/>
      <c r="R117" s="17">
        <v>562.5</v>
      </c>
      <c r="S117" s="17">
        <v>562.5</v>
      </c>
      <c r="T117" s="17"/>
      <c r="U117" s="17"/>
      <c r="V117" s="26">
        <f t="shared" si="3"/>
        <v>7375</v>
      </c>
    </row>
    <row r="118" spans="1:22">
      <c r="A118" s="15" t="s">
        <v>1372</v>
      </c>
      <c r="B118" s="17" t="s">
        <v>277</v>
      </c>
      <c r="C118" s="17">
        <v>2302</v>
      </c>
      <c r="D118" s="18">
        <v>117</v>
      </c>
      <c r="E118" s="66" t="s">
        <v>323</v>
      </c>
      <c r="F118" s="67" t="s">
        <v>279</v>
      </c>
      <c r="G118" s="34" t="s">
        <v>49</v>
      </c>
      <c r="H118" s="67"/>
      <c r="I118" s="67" t="s">
        <v>326</v>
      </c>
      <c r="J118" s="68" t="s">
        <v>325</v>
      </c>
      <c r="K118" s="67" t="s">
        <v>292</v>
      </c>
      <c r="L118" s="67">
        <v>997212</v>
      </c>
      <c r="M118" s="67"/>
      <c r="N118" s="67">
        <v>1</v>
      </c>
      <c r="O118" s="21" t="s">
        <v>27</v>
      </c>
      <c r="P118" s="67">
        <v>6250</v>
      </c>
      <c r="Q118" s="17"/>
      <c r="R118" s="17">
        <v>562.5</v>
      </c>
      <c r="S118" s="17">
        <v>562.5</v>
      </c>
      <c r="T118" s="17"/>
      <c r="U118" s="17"/>
      <c r="V118" s="26">
        <f t="shared" si="3"/>
        <v>7375</v>
      </c>
    </row>
    <row r="119" spans="1:22">
      <c r="A119" s="15" t="s">
        <v>1372</v>
      </c>
      <c r="B119" s="17" t="s">
        <v>277</v>
      </c>
      <c r="C119" s="17">
        <v>2302</v>
      </c>
      <c r="D119" s="18">
        <v>118</v>
      </c>
      <c r="E119" s="66" t="s">
        <v>327</v>
      </c>
      <c r="F119" s="67" t="s">
        <v>279</v>
      </c>
      <c r="G119" s="34" t="s">
        <v>49</v>
      </c>
      <c r="H119" s="67"/>
      <c r="I119" s="67" t="s">
        <v>328</v>
      </c>
      <c r="J119" s="68" t="s">
        <v>315</v>
      </c>
      <c r="K119" s="67" t="s">
        <v>292</v>
      </c>
      <c r="L119" s="67">
        <v>997212</v>
      </c>
      <c r="M119" s="67"/>
      <c r="N119" s="67">
        <v>1</v>
      </c>
      <c r="O119" s="21" t="s">
        <v>27</v>
      </c>
      <c r="P119" s="67">
        <v>1600</v>
      </c>
      <c r="Q119" s="17"/>
      <c r="R119" s="17">
        <v>144</v>
      </c>
      <c r="S119" s="17">
        <v>144</v>
      </c>
      <c r="T119" s="17"/>
      <c r="U119" s="17"/>
      <c r="V119" s="26">
        <f t="shared" si="3"/>
        <v>1888</v>
      </c>
    </row>
    <row r="120" spans="1:22">
      <c r="A120" s="15" t="s">
        <v>1372</v>
      </c>
      <c r="B120" s="17" t="s">
        <v>277</v>
      </c>
      <c r="C120" s="17">
        <v>2302</v>
      </c>
      <c r="D120" s="18">
        <v>119</v>
      </c>
      <c r="E120" s="66" t="s">
        <v>329</v>
      </c>
      <c r="F120" s="67" t="s">
        <v>279</v>
      </c>
      <c r="G120" s="34" t="s">
        <v>49</v>
      </c>
      <c r="H120" s="67"/>
      <c r="I120" s="67" t="s">
        <v>330</v>
      </c>
      <c r="J120" s="68" t="s">
        <v>315</v>
      </c>
      <c r="K120" s="67" t="s">
        <v>292</v>
      </c>
      <c r="L120" s="67">
        <v>997212</v>
      </c>
      <c r="M120" s="67"/>
      <c r="N120" s="67">
        <v>1</v>
      </c>
      <c r="O120" s="21" t="s">
        <v>27</v>
      </c>
      <c r="P120" s="67">
        <v>1600</v>
      </c>
      <c r="Q120" s="17"/>
      <c r="R120" s="17">
        <v>144</v>
      </c>
      <c r="S120" s="17">
        <v>144</v>
      </c>
      <c r="T120" s="17"/>
      <c r="U120" s="17"/>
      <c r="V120" s="26">
        <f t="shared" si="3"/>
        <v>1888</v>
      </c>
    </row>
    <row r="121" spans="1:22">
      <c r="A121" s="15" t="s">
        <v>1372</v>
      </c>
      <c r="B121" s="17" t="s">
        <v>277</v>
      </c>
      <c r="C121" s="17">
        <v>2302</v>
      </c>
      <c r="D121" s="18">
        <v>120</v>
      </c>
      <c r="E121" s="66" t="s">
        <v>331</v>
      </c>
      <c r="F121" s="67" t="s">
        <v>279</v>
      </c>
      <c r="G121" s="34" t="s">
        <v>49</v>
      </c>
      <c r="H121" s="67"/>
      <c r="I121" s="67" t="s">
        <v>332</v>
      </c>
      <c r="J121" s="68" t="s">
        <v>315</v>
      </c>
      <c r="K121" s="67" t="s">
        <v>292</v>
      </c>
      <c r="L121" s="67">
        <v>997212</v>
      </c>
      <c r="M121" s="67"/>
      <c r="N121" s="67">
        <v>1</v>
      </c>
      <c r="O121" s="21" t="s">
        <v>27</v>
      </c>
      <c r="P121" s="67">
        <v>1600</v>
      </c>
      <c r="Q121" s="17"/>
      <c r="R121" s="17">
        <v>144</v>
      </c>
      <c r="S121" s="17">
        <v>144</v>
      </c>
      <c r="T121" s="17"/>
      <c r="U121" s="17"/>
      <c r="V121" s="26">
        <f t="shared" si="3"/>
        <v>1888</v>
      </c>
    </row>
    <row r="122" spans="1:22">
      <c r="A122" s="15" t="s">
        <v>1372</v>
      </c>
      <c r="B122" s="17" t="s">
        <v>277</v>
      </c>
      <c r="C122" s="17">
        <v>2302</v>
      </c>
      <c r="D122" s="18">
        <v>121</v>
      </c>
      <c r="E122" s="66" t="s">
        <v>333</v>
      </c>
      <c r="F122" s="67" t="s">
        <v>279</v>
      </c>
      <c r="G122" s="34" t="s">
        <v>49</v>
      </c>
      <c r="H122" s="67"/>
      <c r="I122" s="67" t="s">
        <v>334</v>
      </c>
      <c r="J122" s="68" t="s">
        <v>325</v>
      </c>
      <c r="K122" s="67" t="s">
        <v>302</v>
      </c>
      <c r="L122" s="67">
        <v>997212</v>
      </c>
      <c r="M122" s="67"/>
      <c r="N122" s="67">
        <v>1</v>
      </c>
      <c r="O122" s="21" t="s">
        <v>27</v>
      </c>
      <c r="P122" s="67">
        <v>38730</v>
      </c>
      <c r="Q122" s="17"/>
      <c r="R122" s="17">
        <v>3485.7</v>
      </c>
      <c r="S122" s="17">
        <v>3485.7</v>
      </c>
      <c r="T122" s="17"/>
      <c r="U122" s="17"/>
      <c r="V122" s="26">
        <f t="shared" si="3"/>
        <v>45701.399999999994</v>
      </c>
    </row>
    <row r="123" spans="1:22">
      <c r="A123" s="15" t="s">
        <v>1372</v>
      </c>
      <c r="B123" s="17" t="s">
        <v>277</v>
      </c>
      <c r="C123" s="17">
        <v>2302</v>
      </c>
      <c r="D123" s="18">
        <v>122</v>
      </c>
      <c r="E123" s="66" t="s">
        <v>335</v>
      </c>
      <c r="F123" s="67" t="s">
        <v>279</v>
      </c>
      <c r="G123" s="34" t="s">
        <v>49</v>
      </c>
      <c r="H123" s="67"/>
      <c r="I123" s="67" t="s">
        <v>336</v>
      </c>
      <c r="J123" s="68" t="s">
        <v>325</v>
      </c>
      <c r="K123" s="67" t="s">
        <v>302</v>
      </c>
      <c r="L123" s="67">
        <v>997212</v>
      </c>
      <c r="M123" s="67"/>
      <c r="N123" s="67">
        <v>1</v>
      </c>
      <c r="O123" s="21" t="s">
        <v>27</v>
      </c>
      <c r="P123" s="67">
        <v>65160</v>
      </c>
      <c r="Q123" s="17"/>
      <c r="R123" s="17">
        <v>5864.4</v>
      </c>
      <c r="S123" s="17">
        <v>5864.4</v>
      </c>
      <c r="T123" s="17"/>
      <c r="U123" s="17"/>
      <c r="V123" s="26">
        <f t="shared" si="3"/>
        <v>76888.799999999988</v>
      </c>
    </row>
    <row r="124" spans="1:22">
      <c r="A124" s="15" t="s">
        <v>1372</v>
      </c>
      <c r="B124" s="17" t="s">
        <v>277</v>
      </c>
      <c r="C124" s="17">
        <v>2302</v>
      </c>
      <c r="D124" s="18">
        <v>123</v>
      </c>
      <c r="E124" s="66" t="s">
        <v>337</v>
      </c>
      <c r="F124" s="67" t="s">
        <v>279</v>
      </c>
      <c r="G124" s="34" t="s">
        <v>49</v>
      </c>
      <c r="H124" s="67"/>
      <c r="I124" s="67" t="s">
        <v>338</v>
      </c>
      <c r="J124" s="68" t="s">
        <v>325</v>
      </c>
      <c r="K124" s="67" t="s">
        <v>302</v>
      </c>
      <c r="L124" s="67">
        <v>997212</v>
      </c>
      <c r="M124" s="67"/>
      <c r="N124" s="67">
        <v>1</v>
      </c>
      <c r="O124" s="21" t="s">
        <v>27</v>
      </c>
      <c r="P124" s="67">
        <v>33600</v>
      </c>
      <c r="Q124" s="17"/>
      <c r="R124" s="17">
        <v>3024</v>
      </c>
      <c r="S124" s="17">
        <v>3024</v>
      </c>
      <c r="T124" s="17"/>
      <c r="U124" s="17"/>
      <c r="V124" s="26">
        <f t="shared" si="3"/>
        <v>39648</v>
      </c>
    </row>
    <row r="125" spans="1:22">
      <c r="A125" s="15" t="s">
        <v>1372</v>
      </c>
      <c r="B125" s="17" t="s">
        <v>277</v>
      </c>
      <c r="C125" s="17">
        <v>2302</v>
      </c>
      <c r="D125" s="18">
        <v>124</v>
      </c>
      <c r="E125" s="66" t="s">
        <v>339</v>
      </c>
      <c r="F125" s="67" t="s">
        <v>279</v>
      </c>
      <c r="G125" s="34" t="s">
        <v>49</v>
      </c>
      <c r="H125" s="67"/>
      <c r="I125" s="67" t="s">
        <v>340</v>
      </c>
      <c r="J125" s="68" t="s">
        <v>187</v>
      </c>
      <c r="K125" s="67" t="s">
        <v>302</v>
      </c>
      <c r="L125" s="67">
        <v>997212</v>
      </c>
      <c r="M125" s="67"/>
      <c r="N125" s="67">
        <v>1</v>
      </c>
      <c r="O125" s="21" t="s">
        <v>27</v>
      </c>
      <c r="P125" s="67">
        <v>15420</v>
      </c>
      <c r="Q125" s="17"/>
      <c r="R125" s="17">
        <v>1387.8</v>
      </c>
      <c r="S125" s="17">
        <v>1387.8</v>
      </c>
      <c r="T125" s="17"/>
      <c r="U125" s="17"/>
      <c r="V125" s="26">
        <f t="shared" si="3"/>
        <v>18195.599999999999</v>
      </c>
    </row>
    <row r="126" spans="1:22">
      <c r="A126" s="15" t="s">
        <v>1372</v>
      </c>
      <c r="B126" s="17" t="s">
        <v>277</v>
      </c>
      <c r="C126" s="17">
        <v>2302</v>
      </c>
      <c r="D126" s="18">
        <v>125</v>
      </c>
      <c r="E126" s="66" t="s">
        <v>341</v>
      </c>
      <c r="F126" s="67" t="s">
        <v>279</v>
      </c>
      <c r="G126" s="34" t="s">
        <v>49</v>
      </c>
      <c r="H126" s="67"/>
      <c r="I126" s="67" t="s">
        <v>342</v>
      </c>
      <c r="J126" s="68" t="s">
        <v>187</v>
      </c>
      <c r="K126" s="67" t="s">
        <v>302</v>
      </c>
      <c r="L126" s="67">
        <v>997212</v>
      </c>
      <c r="M126" s="67"/>
      <c r="N126" s="67">
        <v>1</v>
      </c>
      <c r="O126" s="21" t="s">
        <v>27</v>
      </c>
      <c r="P126" s="67">
        <v>41010</v>
      </c>
      <c r="Q126" s="17"/>
      <c r="R126" s="17">
        <v>3690.9</v>
      </c>
      <c r="S126" s="17">
        <v>3690.9</v>
      </c>
      <c r="T126" s="17"/>
      <c r="U126" s="17"/>
      <c r="V126" s="26">
        <f t="shared" si="3"/>
        <v>48391.8</v>
      </c>
    </row>
    <row r="127" spans="1:22">
      <c r="A127" s="15" t="s">
        <v>1372</v>
      </c>
      <c r="B127" s="17" t="s">
        <v>277</v>
      </c>
      <c r="C127" s="17">
        <v>2302</v>
      </c>
      <c r="D127" s="18">
        <v>126</v>
      </c>
      <c r="E127" s="66" t="s">
        <v>343</v>
      </c>
      <c r="F127" s="67" t="s">
        <v>279</v>
      </c>
      <c r="G127" s="34" t="s">
        <v>49</v>
      </c>
      <c r="H127" s="67"/>
      <c r="I127" s="67" t="s">
        <v>344</v>
      </c>
      <c r="J127" s="68" t="s">
        <v>345</v>
      </c>
      <c r="K127" s="67" t="s">
        <v>302</v>
      </c>
      <c r="L127" s="67">
        <v>997212</v>
      </c>
      <c r="M127" s="67"/>
      <c r="N127" s="67">
        <v>1</v>
      </c>
      <c r="O127" s="21" t="s">
        <v>27</v>
      </c>
      <c r="P127" s="67">
        <v>10710</v>
      </c>
      <c r="Q127" s="17"/>
      <c r="R127" s="17">
        <v>963.9</v>
      </c>
      <c r="S127" s="17">
        <v>963.9</v>
      </c>
      <c r="T127" s="17"/>
      <c r="U127" s="17"/>
      <c r="V127" s="26">
        <f t="shared" si="3"/>
        <v>12637.8</v>
      </c>
    </row>
    <row r="128" spans="1:22">
      <c r="A128" s="15" t="s">
        <v>1372</v>
      </c>
      <c r="B128" s="17" t="s">
        <v>277</v>
      </c>
      <c r="C128" s="17">
        <v>2302</v>
      </c>
      <c r="D128" s="18">
        <v>127</v>
      </c>
      <c r="E128" s="66" t="s">
        <v>346</v>
      </c>
      <c r="F128" s="67" t="s">
        <v>279</v>
      </c>
      <c r="G128" s="34" t="s">
        <v>49</v>
      </c>
      <c r="H128" s="67"/>
      <c r="I128" s="67" t="s">
        <v>347</v>
      </c>
      <c r="J128" s="68" t="s">
        <v>348</v>
      </c>
      <c r="K128" s="67" t="s">
        <v>302</v>
      </c>
      <c r="L128" s="67">
        <v>997212</v>
      </c>
      <c r="M128" s="67"/>
      <c r="N128" s="67">
        <v>1</v>
      </c>
      <c r="O128" s="21" t="s">
        <v>27</v>
      </c>
      <c r="P128" s="67">
        <v>10350</v>
      </c>
      <c r="Q128" s="17"/>
      <c r="R128" s="17">
        <v>931.5</v>
      </c>
      <c r="S128" s="17">
        <v>931.5</v>
      </c>
      <c r="T128" s="17"/>
      <c r="U128" s="17"/>
      <c r="V128" s="26">
        <f t="shared" si="3"/>
        <v>12213</v>
      </c>
    </row>
    <row r="129" spans="1:22">
      <c r="A129" s="15" t="s">
        <v>1372</v>
      </c>
      <c r="B129" s="17" t="s">
        <v>277</v>
      </c>
      <c r="C129" s="17">
        <v>2302</v>
      </c>
      <c r="D129" s="18">
        <v>128</v>
      </c>
      <c r="E129" s="66" t="s">
        <v>349</v>
      </c>
      <c r="F129" s="67" t="s">
        <v>279</v>
      </c>
      <c r="G129" s="34" t="s">
        <v>49</v>
      </c>
      <c r="H129" s="67"/>
      <c r="I129" s="67" t="s">
        <v>350</v>
      </c>
      <c r="J129" s="68" t="s">
        <v>348</v>
      </c>
      <c r="K129" s="67" t="s">
        <v>302</v>
      </c>
      <c r="L129" s="67">
        <v>997212</v>
      </c>
      <c r="M129" s="67"/>
      <c r="N129" s="67">
        <v>1</v>
      </c>
      <c r="O129" s="21" t="s">
        <v>27</v>
      </c>
      <c r="P129" s="67">
        <v>21780</v>
      </c>
      <c r="Q129" s="17"/>
      <c r="R129" s="17">
        <v>1960.2</v>
      </c>
      <c r="S129" s="17">
        <v>1960.2</v>
      </c>
      <c r="T129" s="17"/>
      <c r="U129" s="17"/>
      <c r="V129" s="26">
        <f t="shared" si="3"/>
        <v>25700.400000000001</v>
      </c>
    </row>
    <row r="130" spans="1:22">
      <c r="A130" s="15" t="s">
        <v>1372</v>
      </c>
      <c r="B130" s="17" t="s">
        <v>277</v>
      </c>
      <c r="C130" s="17">
        <v>2302</v>
      </c>
      <c r="D130" s="18">
        <v>129</v>
      </c>
      <c r="E130" s="66" t="s">
        <v>351</v>
      </c>
      <c r="F130" s="67" t="s">
        <v>279</v>
      </c>
      <c r="G130" s="34" t="s">
        <v>49</v>
      </c>
      <c r="H130" s="67"/>
      <c r="I130" s="67" t="s">
        <v>352</v>
      </c>
      <c r="J130" s="68" t="s">
        <v>353</v>
      </c>
      <c r="K130" s="67" t="s">
        <v>292</v>
      </c>
      <c r="L130" s="67">
        <v>997212</v>
      </c>
      <c r="M130" s="67"/>
      <c r="N130" s="67">
        <v>1</v>
      </c>
      <c r="O130" s="21" t="s">
        <v>27</v>
      </c>
      <c r="P130" s="67">
        <v>1500</v>
      </c>
      <c r="Q130" s="17"/>
      <c r="R130" s="17">
        <v>135</v>
      </c>
      <c r="S130" s="17">
        <v>135</v>
      </c>
      <c r="T130" s="17"/>
      <c r="U130" s="17"/>
      <c r="V130" s="26">
        <f t="shared" si="3"/>
        <v>1770</v>
      </c>
    </row>
    <row r="131" spans="1:22">
      <c r="A131" s="15" t="s">
        <v>1372</v>
      </c>
      <c r="B131" s="17" t="s">
        <v>277</v>
      </c>
      <c r="C131" s="17">
        <v>2302</v>
      </c>
      <c r="D131" s="18">
        <v>130</v>
      </c>
      <c r="E131" s="66" t="s">
        <v>354</v>
      </c>
      <c r="F131" s="67" t="s">
        <v>279</v>
      </c>
      <c r="G131" s="34" t="s">
        <v>49</v>
      </c>
      <c r="H131" s="67"/>
      <c r="I131" s="67" t="s">
        <v>355</v>
      </c>
      <c r="J131" s="68" t="s">
        <v>315</v>
      </c>
      <c r="K131" s="67" t="s">
        <v>356</v>
      </c>
      <c r="L131" s="67">
        <v>998614</v>
      </c>
      <c r="M131" s="67"/>
      <c r="N131" s="67">
        <v>1</v>
      </c>
      <c r="O131" s="21" t="s">
        <v>27</v>
      </c>
      <c r="P131" s="70">
        <v>25000</v>
      </c>
      <c r="Q131" s="17"/>
      <c r="R131" s="17">
        <v>625</v>
      </c>
      <c r="S131" s="17">
        <v>625</v>
      </c>
      <c r="T131" s="17"/>
      <c r="U131" s="17"/>
      <c r="V131" s="26">
        <f t="shared" si="3"/>
        <v>26250</v>
      </c>
    </row>
    <row r="132" spans="1:22">
      <c r="A132" s="15" t="s">
        <v>1372</v>
      </c>
      <c r="B132" s="17" t="s">
        <v>277</v>
      </c>
      <c r="C132" s="17">
        <v>2302</v>
      </c>
      <c r="D132" s="18">
        <v>131</v>
      </c>
      <c r="E132" s="66" t="s">
        <v>357</v>
      </c>
      <c r="F132" s="67" t="s">
        <v>279</v>
      </c>
      <c r="G132" s="34" t="s">
        <v>49</v>
      </c>
      <c r="H132" s="67"/>
      <c r="I132" s="67" t="s">
        <v>358</v>
      </c>
      <c r="J132" s="68" t="s">
        <v>286</v>
      </c>
      <c r="K132" s="67" t="s">
        <v>302</v>
      </c>
      <c r="L132" s="67">
        <v>997212</v>
      </c>
      <c r="M132" s="67"/>
      <c r="N132" s="67">
        <v>1</v>
      </c>
      <c r="O132" s="21" t="s">
        <v>27</v>
      </c>
      <c r="P132" s="67">
        <v>3600</v>
      </c>
      <c r="Q132" s="17"/>
      <c r="R132" s="17">
        <v>324</v>
      </c>
      <c r="S132" s="17">
        <v>324</v>
      </c>
      <c r="T132" s="17"/>
      <c r="U132" s="17"/>
      <c r="V132" s="26">
        <f t="shared" ref="V132:V195" si="4">P132+R132+S132</f>
        <v>4248</v>
      </c>
    </row>
    <row r="133" spans="1:22">
      <c r="A133" s="15" t="s">
        <v>1372</v>
      </c>
      <c r="B133" s="17" t="s">
        <v>1488</v>
      </c>
      <c r="C133" s="17">
        <v>2602</v>
      </c>
      <c r="D133" s="18">
        <v>132</v>
      </c>
      <c r="E133" s="3" t="s">
        <v>359</v>
      </c>
      <c r="F133" s="4" t="s">
        <v>360</v>
      </c>
      <c r="G133" s="20" t="s">
        <v>23</v>
      </c>
      <c r="H133" s="4" t="s">
        <v>163</v>
      </c>
      <c r="I133" s="4" t="s">
        <v>361</v>
      </c>
      <c r="J133" s="5">
        <v>45784</v>
      </c>
      <c r="K133" s="6" t="s">
        <v>362</v>
      </c>
      <c r="L133" s="7">
        <v>998599</v>
      </c>
      <c r="M133" s="6" t="s">
        <v>26</v>
      </c>
      <c r="N133" s="6">
        <v>1</v>
      </c>
      <c r="O133" s="6" t="s">
        <v>27</v>
      </c>
      <c r="P133" s="8">
        <v>1568749</v>
      </c>
      <c r="Q133" s="17"/>
      <c r="R133" s="71">
        <v>141187.41</v>
      </c>
      <c r="S133" s="71">
        <v>141187.41</v>
      </c>
      <c r="T133" s="17"/>
      <c r="U133" s="17"/>
      <c r="V133" s="26">
        <f t="shared" si="4"/>
        <v>1851123.8199999998</v>
      </c>
    </row>
    <row r="134" spans="1:22">
      <c r="A134" s="15" t="s">
        <v>1372</v>
      </c>
      <c r="B134" s="17" t="s">
        <v>1488</v>
      </c>
      <c r="C134" s="17">
        <v>2602</v>
      </c>
      <c r="D134" s="18">
        <v>133</v>
      </c>
      <c r="E134" s="3" t="s">
        <v>359</v>
      </c>
      <c r="F134" s="4" t="s">
        <v>360</v>
      </c>
      <c r="G134" s="20" t="s">
        <v>23</v>
      </c>
      <c r="H134" s="4" t="s">
        <v>163</v>
      </c>
      <c r="I134" s="4" t="s">
        <v>363</v>
      </c>
      <c r="J134" s="5">
        <v>45784</v>
      </c>
      <c r="K134" s="6" t="s">
        <v>362</v>
      </c>
      <c r="L134" s="7">
        <v>998599</v>
      </c>
      <c r="M134" s="6" t="s">
        <v>26</v>
      </c>
      <c r="N134" s="6">
        <v>1</v>
      </c>
      <c r="O134" s="6" t="s">
        <v>27</v>
      </c>
      <c r="P134" s="8">
        <v>1311498</v>
      </c>
      <c r="Q134" s="17"/>
      <c r="R134" s="71">
        <v>118034.82</v>
      </c>
      <c r="S134" s="71">
        <v>118034.82</v>
      </c>
      <c r="T134" s="17"/>
      <c r="U134" s="17"/>
      <c r="V134" s="26">
        <f t="shared" si="4"/>
        <v>1547567.6400000001</v>
      </c>
    </row>
    <row r="135" spans="1:22">
      <c r="A135" s="15" t="s">
        <v>1372</v>
      </c>
      <c r="B135" s="17" t="s">
        <v>1488</v>
      </c>
      <c r="C135" s="17">
        <v>2602</v>
      </c>
      <c r="D135" s="18">
        <v>134</v>
      </c>
      <c r="E135" s="3" t="s">
        <v>364</v>
      </c>
      <c r="F135" s="4" t="s">
        <v>365</v>
      </c>
      <c r="G135" s="20" t="s">
        <v>23</v>
      </c>
      <c r="H135" s="4" t="s">
        <v>163</v>
      </c>
      <c r="I135" s="4" t="s">
        <v>366</v>
      </c>
      <c r="J135" s="5">
        <v>45785</v>
      </c>
      <c r="K135" s="6" t="s">
        <v>362</v>
      </c>
      <c r="L135" s="7">
        <v>998599</v>
      </c>
      <c r="M135" s="6" t="s">
        <v>26</v>
      </c>
      <c r="N135" s="6">
        <v>1</v>
      </c>
      <c r="O135" s="6" t="s">
        <v>27</v>
      </c>
      <c r="P135" s="8">
        <v>2860657</v>
      </c>
      <c r="Q135" s="17"/>
      <c r="R135" s="71">
        <v>257459.13</v>
      </c>
      <c r="S135" s="71">
        <v>257459.13</v>
      </c>
      <c r="T135" s="17"/>
      <c r="U135" s="17"/>
      <c r="V135" s="26">
        <f t="shared" si="4"/>
        <v>3375575.26</v>
      </c>
    </row>
    <row r="136" spans="1:22">
      <c r="A136" s="15" t="s">
        <v>1372</v>
      </c>
      <c r="B136" s="17" t="s">
        <v>1488</v>
      </c>
      <c r="C136" s="17">
        <v>2602</v>
      </c>
      <c r="D136" s="18">
        <v>135</v>
      </c>
      <c r="E136" s="3" t="s">
        <v>367</v>
      </c>
      <c r="F136" s="4" t="s">
        <v>368</v>
      </c>
      <c r="G136" s="20" t="s">
        <v>23</v>
      </c>
      <c r="H136" s="4" t="s">
        <v>163</v>
      </c>
      <c r="I136" s="4" t="s">
        <v>369</v>
      </c>
      <c r="J136" s="5">
        <v>45789</v>
      </c>
      <c r="K136" s="6" t="s">
        <v>362</v>
      </c>
      <c r="L136" s="7">
        <v>998599</v>
      </c>
      <c r="M136" s="6" t="s">
        <v>26</v>
      </c>
      <c r="N136" s="6">
        <v>1</v>
      </c>
      <c r="O136" s="6" t="s">
        <v>27</v>
      </c>
      <c r="P136" s="8">
        <v>193840</v>
      </c>
      <c r="Q136" s="17"/>
      <c r="R136" s="71">
        <v>17445.599999999999</v>
      </c>
      <c r="S136" s="71">
        <v>17445.599999999999</v>
      </c>
      <c r="T136" s="17"/>
      <c r="U136" s="17"/>
      <c r="V136" s="26">
        <f t="shared" si="4"/>
        <v>228731.2</v>
      </c>
    </row>
    <row r="137" spans="1:22">
      <c r="A137" s="15" t="s">
        <v>1372</v>
      </c>
      <c r="B137" s="17" t="s">
        <v>1488</v>
      </c>
      <c r="C137" s="17">
        <v>2602</v>
      </c>
      <c r="D137" s="18">
        <v>136</v>
      </c>
      <c r="E137" s="3" t="s">
        <v>370</v>
      </c>
      <c r="F137" s="4" t="s">
        <v>371</v>
      </c>
      <c r="G137" s="20" t="s">
        <v>23</v>
      </c>
      <c r="H137" s="4" t="s">
        <v>163</v>
      </c>
      <c r="I137" s="4" t="s">
        <v>372</v>
      </c>
      <c r="J137" s="5">
        <v>45789</v>
      </c>
      <c r="K137" s="6" t="s">
        <v>362</v>
      </c>
      <c r="L137" s="7">
        <v>998599</v>
      </c>
      <c r="M137" s="6" t="s">
        <v>26</v>
      </c>
      <c r="N137" s="6">
        <v>1</v>
      </c>
      <c r="O137" s="6" t="s">
        <v>27</v>
      </c>
      <c r="P137" s="8">
        <v>119385</v>
      </c>
      <c r="Q137" s="17"/>
      <c r="R137" s="71">
        <v>10744.65</v>
      </c>
      <c r="S137" s="71">
        <v>10744.65</v>
      </c>
      <c r="T137" s="17"/>
      <c r="U137" s="17"/>
      <c r="V137" s="26">
        <f t="shared" si="4"/>
        <v>140874.29999999999</v>
      </c>
    </row>
    <row r="138" spans="1:22">
      <c r="A138" s="15" t="s">
        <v>1372</v>
      </c>
      <c r="B138" s="17" t="s">
        <v>1488</v>
      </c>
      <c r="C138" s="17">
        <v>2602</v>
      </c>
      <c r="D138" s="18">
        <v>137</v>
      </c>
      <c r="E138" s="3" t="s">
        <v>373</v>
      </c>
      <c r="F138" s="4" t="s">
        <v>374</v>
      </c>
      <c r="G138" s="20" t="s">
        <v>23</v>
      </c>
      <c r="H138" s="4" t="s">
        <v>163</v>
      </c>
      <c r="I138" s="4" t="s">
        <v>375</v>
      </c>
      <c r="J138" s="5">
        <v>45789</v>
      </c>
      <c r="K138" s="6" t="s">
        <v>362</v>
      </c>
      <c r="L138" s="7">
        <v>998599</v>
      </c>
      <c r="M138" s="6" t="s">
        <v>26</v>
      </c>
      <c r="N138" s="6">
        <v>1</v>
      </c>
      <c r="O138" s="6" t="s">
        <v>27</v>
      </c>
      <c r="P138" s="8">
        <v>80800</v>
      </c>
      <c r="Q138" s="17"/>
      <c r="R138" s="71">
        <v>7272</v>
      </c>
      <c r="S138" s="71">
        <v>7272</v>
      </c>
      <c r="T138" s="17"/>
      <c r="U138" s="17"/>
      <c r="V138" s="26">
        <f t="shared" si="4"/>
        <v>95344</v>
      </c>
    </row>
    <row r="139" spans="1:22">
      <c r="A139" s="15" t="s">
        <v>1372</v>
      </c>
      <c r="B139" s="17" t="s">
        <v>1488</v>
      </c>
      <c r="C139" s="17">
        <v>2602</v>
      </c>
      <c r="D139" s="18">
        <v>138</v>
      </c>
      <c r="E139" s="3" t="s">
        <v>376</v>
      </c>
      <c r="F139" s="4" t="s">
        <v>377</v>
      </c>
      <c r="G139" s="20" t="s">
        <v>23</v>
      </c>
      <c r="H139" s="4" t="s">
        <v>163</v>
      </c>
      <c r="I139" s="4" t="s">
        <v>378</v>
      </c>
      <c r="J139" s="5">
        <v>45797</v>
      </c>
      <c r="K139" s="6" t="s">
        <v>362</v>
      </c>
      <c r="L139" s="7">
        <v>998599</v>
      </c>
      <c r="M139" s="6" t="s">
        <v>26</v>
      </c>
      <c r="N139" s="6">
        <v>1</v>
      </c>
      <c r="O139" s="6" t="s">
        <v>27</v>
      </c>
      <c r="P139" s="8">
        <v>126037</v>
      </c>
      <c r="Q139" s="17"/>
      <c r="R139" s="71">
        <v>11343.33</v>
      </c>
      <c r="S139" s="71">
        <v>11343.33</v>
      </c>
      <c r="T139" s="17"/>
      <c r="U139" s="17"/>
      <c r="V139" s="26">
        <f t="shared" si="4"/>
        <v>148723.65999999997</v>
      </c>
    </row>
    <row r="140" spans="1:22">
      <c r="A140" s="15" t="s">
        <v>1372</v>
      </c>
      <c r="B140" s="17" t="s">
        <v>1488</v>
      </c>
      <c r="C140" s="17">
        <v>2602</v>
      </c>
      <c r="D140" s="18">
        <v>139</v>
      </c>
      <c r="E140" s="3" t="s">
        <v>379</v>
      </c>
      <c r="F140" s="4" t="s">
        <v>380</v>
      </c>
      <c r="G140" s="20" t="s">
        <v>23</v>
      </c>
      <c r="H140" s="4" t="s">
        <v>163</v>
      </c>
      <c r="I140" s="4" t="s">
        <v>381</v>
      </c>
      <c r="J140" s="5">
        <v>45798</v>
      </c>
      <c r="K140" s="6" t="s">
        <v>362</v>
      </c>
      <c r="L140" s="7">
        <v>998599</v>
      </c>
      <c r="M140" s="6" t="s">
        <v>26</v>
      </c>
      <c r="N140" s="6">
        <v>1</v>
      </c>
      <c r="O140" s="6" t="s">
        <v>27</v>
      </c>
      <c r="P140" s="8">
        <v>507329</v>
      </c>
      <c r="Q140" s="17"/>
      <c r="R140" s="71">
        <v>45659.61</v>
      </c>
      <c r="S140" s="71">
        <v>45659.61</v>
      </c>
      <c r="T140" s="17"/>
      <c r="U140" s="17"/>
      <c r="V140" s="26">
        <f t="shared" si="4"/>
        <v>598648.22</v>
      </c>
    </row>
    <row r="141" spans="1:22">
      <c r="A141" s="15" t="s">
        <v>1372</v>
      </c>
      <c r="B141" s="17" t="s">
        <v>1488</v>
      </c>
      <c r="C141" s="17">
        <v>2602</v>
      </c>
      <c r="D141" s="18">
        <v>140</v>
      </c>
      <c r="E141" s="3" t="s">
        <v>382</v>
      </c>
      <c r="F141" s="4" t="s">
        <v>383</v>
      </c>
      <c r="G141" s="20" t="s">
        <v>23</v>
      </c>
      <c r="H141" s="4" t="s">
        <v>163</v>
      </c>
      <c r="I141" s="4" t="s">
        <v>384</v>
      </c>
      <c r="J141" s="5">
        <v>45800</v>
      </c>
      <c r="K141" s="6" t="s">
        <v>362</v>
      </c>
      <c r="L141" s="7">
        <v>998599</v>
      </c>
      <c r="M141" s="6" t="s">
        <v>26</v>
      </c>
      <c r="N141" s="6">
        <v>1</v>
      </c>
      <c r="O141" s="6" t="s">
        <v>27</v>
      </c>
      <c r="P141" s="8">
        <v>120330</v>
      </c>
      <c r="Q141" s="17"/>
      <c r="R141" s="71">
        <v>10829.7</v>
      </c>
      <c r="S141" s="71">
        <v>10829.7</v>
      </c>
      <c r="T141" s="17"/>
      <c r="U141" s="17"/>
      <c r="V141" s="26">
        <f t="shared" si="4"/>
        <v>141989.40000000002</v>
      </c>
    </row>
    <row r="142" spans="1:22">
      <c r="A142" s="15" t="s">
        <v>1372</v>
      </c>
      <c r="B142" s="17" t="s">
        <v>1488</v>
      </c>
      <c r="C142" s="17">
        <v>2602</v>
      </c>
      <c r="D142" s="18">
        <v>141</v>
      </c>
      <c r="E142" s="3" t="s">
        <v>385</v>
      </c>
      <c r="F142" s="4" t="s">
        <v>386</v>
      </c>
      <c r="G142" s="20" t="s">
        <v>23</v>
      </c>
      <c r="H142" s="4" t="s">
        <v>163</v>
      </c>
      <c r="I142" s="4" t="s">
        <v>387</v>
      </c>
      <c r="J142" s="5">
        <v>45800</v>
      </c>
      <c r="K142" s="6" t="s">
        <v>362</v>
      </c>
      <c r="L142" s="7">
        <v>998599</v>
      </c>
      <c r="M142" s="6" t="s">
        <v>26</v>
      </c>
      <c r="N142" s="6">
        <v>1</v>
      </c>
      <c r="O142" s="6" t="s">
        <v>27</v>
      </c>
      <c r="P142" s="8">
        <v>88438</v>
      </c>
      <c r="Q142" s="17"/>
      <c r="R142" s="71">
        <v>7959.42</v>
      </c>
      <c r="S142" s="71">
        <v>7959.42</v>
      </c>
      <c r="T142" s="17"/>
      <c r="U142" s="17"/>
      <c r="V142" s="26">
        <f t="shared" si="4"/>
        <v>104356.84</v>
      </c>
    </row>
    <row r="143" spans="1:22">
      <c r="A143" s="15" t="s">
        <v>1372</v>
      </c>
      <c r="B143" s="17" t="s">
        <v>1488</v>
      </c>
      <c r="C143" s="17">
        <v>2602</v>
      </c>
      <c r="D143" s="18">
        <v>142</v>
      </c>
      <c r="E143" s="3" t="s">
        <v>388</v>
      </c>
      <c r="F143" s="4" t="s">
        <v>389</v>
      </c>
      <c r="G143" s="20" t="s">
        <v>23</v>
      </c>
      <c r="H143" s="4" t="s">
        <v>163</v>
      </c>
      <c r="I143" s="4" t="s">
        <v>390</v>
      </c>
      <c r="J143" s="5">
        <v>45804</v>
      </c>
      <c r="K143" s="6" t="s">
        <v>362</v>
      </c>
      <c r="L143" s="7">
        <v>998599</v>
      </c>
      <c r="M143" s="6" t="s">
        <v>26</v>
      </c>
      <c r="N143" s="6">
        <v>1</v>
      </c>
      <c r="O143" s="6" t="s">
        <v>27</v>
      </c>
      <c r="P143" s="8">
        <v>1091810</v>
      </c>
      <c r="Q143" s="17"/>
      <c r="R143" s="71">
        <v>98262.9</v>
      </c>
      <c r="S143" s="71">
        <v>98262.9</v>
      </c>
      <c r="T143" s="17"/>
      <c r="U143" s="17"/>
      <c r="V143" s="26">
        <f t="shared" si="4"/>
        <v>1288335.7999999998</v>
      </c>
    </row>
    <row r="144" spans="1:22">
      <c r="A144" s="15" t="s">
        <v>1372</v>
      </c>
      <c r="B144" s="17" t="s">
        <v>391</v>
      </c>
      <c r="C144" s="17">
        <v>2306</v>
      </c>
      <c r="D144" s="18">
        <v>143</v>
      </c>
      <c r="E144" s="72" t="s">
        <v>392</v>
      </c>
      <c r="F144" s="17" t="s">
        <v>393</v>
      </c>
      <c r="G144" s="34" t="s">
        <v>49</v>
      </c>
      <c r="H144" s="17"/>
      <c r="I144" s="17" t="s">
        <v>394</v>
      </c>
      <c r="J144" s="73">
        <v>45785</v>
      </c>
      <c r="K144" s="17"/>
      <c r="L144" s="3">
        <v>998599</v>
      </c>
      <c r="M144" s="6" t="s">
        <v>26</v>
      </c>
      <c r="N144" s="6">
        <v>1</v>
      </c>
      <c r="O144" s="6" t="s">
        <v>27</v>
      </c>
      <c r="P144" s="3">
        <v>1000</v>
      </c>
      <c r="Q144" s="17"/>
      <c r="R144" s="3">
        <f>P144*9%</f>
        <v>90</v>
      </c>
      <c r="S144" s="17">
        <v>90</v>
      </c>
      <c r="T144" s="17"/>
      <c r="U144" s="17"/>
      <c r="V144" s="26">
        <f t="shared" si="4"/>
        <v>1180</v>
      </c>
    </row>
    <row r="145" spans="1:22">
      <c r="A145" s="15" t="s">
        <v>1372</v>
      </c>
      <c r="B145" s="17" t="s">
        <v>391</v>
      </c>
      <c r="C145" s="17">
        <v>2306</v>
      </c>
      <c r="D145" s="18">
        <v>144</v>
      </c>
      <c r="E145" s="72" t="s">
        <v>395</v>
      </c>
      <c r="F145" s="17" t="s">
        <v>393</v>
      </c>
      <c r="G145" s="34" t="s">
        <v>49</v>
      </c>
      <c r="H145" s="17"/>
      <c r="I145" s="17" t="s">
        <v>396</v>
      </c>
      <c r="J145" s="73">
        <v>45792</v>
      </c>
      <c r="K145" s="17"/>
      <c r="L145" s="3">
        <v>998599</v>
      </c>
      <c r="M145" s="6" t="s">
        <v>26</v>
      </c>
      <c r="N145" s="6">
        <v>1</v>
      </c>
      <c r="O145" s="6" t="s">
        <v>27</v>
      </c>
      <c r="P145" s="3">
        <v>84.74</v>
      </c>
      <c r="Q145" s="17"/>
      <c r="R145" s="3">
        <v>7.63</v>
      </c>
      <c r="S145" s="17">
        <v>7.63</v>
      </c>
      <c r="T145" s="17"/>
      <c r="U145" s="17"/>
      <c r="V145" s="26">
        <f t="shared" si="4"/>
        <v>99.999999999999986</v>
      </c>
    </row>
    <row r="146" spans="1:22">
      <c r="A146" s="15" t="s">
        <v>1372</v>
      </c>
      <c r="B146" s="17" t="s">
        <v>391</v>
      </c>
      <c r="C146" s="17">
        <v>2306</v>
      </c>
      <c r="D146" s="18">
        <v>145</v>
      </c>
      <c r="E146" s="72" t="s">
        <v>397</v>
      </c>
      <c r="F146" s="17" t="s">
        <v>393</v>
      </c>
      <c r="G146" s="34" t="s">
        <v>49</v>
      </c>
      <c r="H146" s="17"/>
      <c r="I146" s="17" t="s">
        <v>398</v>
      </c>
      <c r="J146" s="73">
        <v>45805</v>
      </c>
      <c r="K146" s="17"/>
      <c r="L146" s="3">
        <v>998599</v>
      </c>
      <c r="M146" s="6" t="s">
        <v>26</v>
      </c>
      <c r="N146" s="6">
        <v>1</v>
      </c>
      <c r="O146" s="6" t="s">
        <v>27</v>
      </c>
      <c r="P146" s="3">
        <v>4120</v>
      </c>
      <c r="Q146" s="17"/>
      <c r="R146" s="3">
        <f t="shared" ref="R146:R148" si="5">P146*9%</f>
        <v>370.8</v>
      </c>
      <c r="S146" s="17">
        <v>370.8</v>
      </c>
      <c r="T146" s="17"/>
      <c r="U146" s="17"/>
      <c r="V146" s="26">
        <f t="shared" si="4"/>
        <v>4861.6000000000004</v>
      </c>
    </row>
    <row r="147" spans="1:22">
      <c r="A147" s="15" t="s">
        <v>1372</v>
      </c>
      <c r="B147" s="17" t="s">
        <v>391</v>
      </c>
      <c r="C147" s="17">
        <v>2306</v>
      </c>
      <c r="D147" s="18">
        <v>146</v>
      </c>
      <c r="E147" s="74" t="s">
        <v>399</v>
      </c>
      <c r="F147" s="17" t="s">
        <v>393</v>
      </c>
      <c r="G147" s="34" t="s">
        <v>49</v>
      </c>
      <c r="H147" s="17"/>
      <c r="I147" s="17" t="s">
        <v>400</v>
      </c>
      <c r="J147" s="73">
        <v>45805</v>
      </c>
      <c r="K147" s="17"/>
      <c r="L147" s="3">
        <v>998599</v>
      </c>
      <c r="M147" s="6" t="s">
        <v>26</v>
      </c>
      <c r="N147" s="6">
        <v>1</v>
      </c>
      <c r="O147" s="6" t="s">
        <v>27</v>
      </c>
      <c r="P147" s="3">
        <f>58120+18200</f>
        <v>76320</v>
      </c>
      <c r="Q147" s="17"/>
      <c r="R147" s="3">
        <f t="shared" si="5"/>
        <v>6868.8</v>
      </c>
      <c r="S147" s="17">
        <v>6868.8</v>
      </c>
      <c r="T147" s="17"/>
      <c r="U147" s="17"/>
      <c r="V147" s="26">
        <f t="shared" si="4"/>
        <v>90057.600000000006</v>
      </c>
    </row>
    <row r="148" spans="1:22">
      <c r="A148" s="15" t="s">
        <v>1372</v>
      </c>
      <c r="B148" s="17" t="s">
        <v>391</v>
      </c>
      <c r="C148" s="17">
        <v>2306</v>
      </c>
      <c r="D148" s="18">
        <v>147</v>
      </c>
      <c r="E148" s="72" t="s">
        <v>401</v>
      </c>
      <c r="F148" s="17" t="s">
        <v>393</v>
      </c>
      <c r="G148" s="34" t="s">
        <v>49</v>
      </c>
      <c r="H148" s="17"/>
      <c r="I148" s="17" t="s">
        <v>402</v>
      </c>
      <c r="J148" s="73">
        <v>45805</v>
      </c>
      <c r="K148" s="17"/>
      <c r="L148" s="3">
        <v>998599</v>
      </c>
      <c r="M148" s="6" t="s">
        <v>26</v>
      </c>
      <c r="N148" s="6">
        <v>1</v>
      </c>
      <c r="O148" s="6" t="s">
        <v>27</v>
      </c>
      <c r="P148" s="3">
        <f>30050+18200+53657</f>
        <v>101907</v>
      </c>
      <c r="Q148" s="17"/>
      <c r="R148" s="3">
        <f t="shared" si="5"/>
        <v>9171.6299999999992</v>
      </c>
      <c r="S148" s="17">
        <v>9171.6299999999992</v>
      </c>
      <c r="T148" s="17"/>
      <c r="U148" s="17"/>
      <c r="V148" s="26">
        <f t="shared" si="4"/>
        <v>120250.26000000001</v>
      </c>
    </row>
    <row r="149" spans="1:22">
      <c r="A149" s="15" t="s">
        <v>1372</v>
      </c>
      <c r="B149" s="12" t="s">
        <v>1381</v>
      </c>
      <c r="C149" s="17">
        <v>2150</v>
      </c>
      <c r="D149" s="18">
        <v>148</v>
      </c>
      <c r="E149" s="17" t="s">
        <v>403</v>
      </c>
      <c r="F149" s="6" t="s">
        <v>404</v>
      </c>
      <c r="G149" s="20" t="s">
        <v>23</v>
      </c>
      <c r="H149" s="17" t="s">
        <v>24</v>
      </c>
      <c r="I149" s="6" t="s">
        <v>405</v>
      </c>
      <c r="J149" s="75">
        <v>45779</v>
      </c>
      <c r="K149" s="17" t="s">
        <v>24</v>
      </c>
      <c r="L149" s="17">
        <v>998599</v>
      </c>
      <c r="M149" s="6" t="s">
        <v>26</v>
      </c>
      <c r="N149" s="6">
        <v>1</v>
      </c>
      <c r="O149" s="6" t="s">
        <v>27</v>
      </c>
      <c r="P149" s="76">
        <v>50000</v>
      </c>
      <c r="Q149" s="17"/>
      <c r="R149" s="77">
        <v>4500</v>
      </c>
      <c r="S149" s="77">
        <v>4500</v>
      </c>
      <c r="T149" s="17"/>
      <c r="U149" s="17"/>
      <c r="V149" s="26">
        <f t="shared" si="4"/>
        <v>59000</v>
      </c>
    </row>
    <row r="150" spans="1:22">
      <c r="A150" s="15" t="s">
        <v>1372</v>
      </c>
      <c r="B150" s="12" t="s">
        <v>1381</v>
      </c>
      <c r="C150" s="17">
        <v>2150</v>
      </c>
      <c r="D150" s="18">
        <v>149</v>
      </c>
      <c r="E150" s="17" t="s">
        <v>406</v>
      </c>
      <c r="F150" s="18" t="s">
        <v>407</v>
      </c>
      <c r="G150" s="20" t="s">
        <v>23</v>
      </c>
      <c r="H150" s="17" t="s">
        <v>24</v>
      </c>
      <c r="I150" s="18" t="s">
        <v>408</v>
      </c>
      <c r="J150" s="75">
        <v>45779</v>
      </c>
      <c r="K150" s="17" t="s">
        <v>24</v>
      </c>
      <c r="L150" s="17">
        <v>998599</v>
      </c>
      <c r="M150" s="6" t="s">
        <v>26</v>
      </c>
      <c r="N150" s="6">
        <v>1</v>
      </c>
      <c r="O150" s="6" t="s">
        <v>27</v>
      </c>
      <c r="P150" s="76">
        <v>100000</v>
      </c>
      <c r="Q150" s="17"/>
      <c r="R150" s="77">
        <v>9000</v>
      </c>
      <c r="S150" s="77">
        <v>9000</v>
      </c>
      <c r="T150" s="17"/>
      <c r="U150" s="17"/>
      <c r="V150" s="26">
        <f t="shared" si="4"/>
        <v>118000</v>
      </c>
    </row>
    <row r="151" spans="1:22">
      <c r="A151" s="15" t="s">
        <v>1372</v>
      </c>
      <c r="B151" s="12" t="s">
        <v>1381</v>
      </c>
      <c r="C151" s="17">
        <v>2150</v>
      </c>
      <c r="D151" s="18">
        <v>150</v>
      </c>
      <c r="E151" s="17" t="s">
        <v>406</v>
      </c>
      <c r="F151" s="18" t="s">
        <v>407</v>
      </c>
      <c r="G151" s="20" t="s">
        <v>23</v>
      </c>
      <c r="H151" s="17" t="s">
        <v>24</v>
      </c>
      <c r="I151" s="18" t="s">
        <v>409</v>
      </c>
      <c r="J151" s="75">
        <v>45779</v>
      </c>
      <c r="K151" s="17" t="s">
        <v>24</v>
      </c>
      <c r="L151" s="17">
        <v>998599</v>
      </c>
      <c r="M151" s="6" t="s">
        <v>26</v>
      </c>
      <c r="N151" s="6">
        <v>1</v>
      </c>
      <c r="O151" s="6" t="s">
        <v>27</v>
      </c>
      <c r="P151" s="76">
        <v>75000</v>
      </c>
      <c r="Q151" s="17"/>
      <c r="R151" s="77">
        <v>6750</v>
      </c>
      <c r="S151" s="77">
        <v>6750</v>
      </c>
      <c r="T151" s="17"/>
      <c r="U151" s="17"/>
      <c r="V151" s="26">
        <f t="shared" si="4"/>
        <v>88500</v>
      </c>
    </row>
    <row r="152" spans="1:22">
      <c r="A152" s="15" t="s">
        <v>1372</v>
      </c>
      <c r="B152" s="12" t="s">
        <v>1381</v>
      </c>
      <c r="C152" s="17">
        <v>2150</v>
      </c>
      <c r="D152" s="18">
        <v>151</v>
      </c>
      <c r="E152" s="17" t="s">
        <v>410</v>
      </c>
      <c r="F152" s="6" t="s">
        <v>411</v>
      </c>
      <c r="G152" s="20" t="s">
        <v>23</v>
      </c>
      <c r="H152" s="17" t="s">
        <v>24</v>
      </c>
      <c r="I152" s="6" t="s">
        <v>412</v>
      </c>
      <c r="J152" s="75">
        <v>45779</v>
      </c>
      <c r="K152" s="17" t="s">
        <v>24</v>
      </c>
      <c r="L152" s="17">
        <v>998599</v>
      </c>
      <c r="M152" s="6" t="s">
        <v>26</v>
      </c>
      <c r="N152" s="6">
        <v>1</v>
      </c>
      <c r="O152" s="6" t="s">
        <v>27</v>
      </c>
      <c r="P152" s="76">
        <v>125000</v>
      </c>
      <c r="Q152" s="17"/>
      <c r="R152" s="77">
        <v>11250</v>
      </c>
      <c r="S152" s="77">
        <v>11250</v>
      </c>
      <c r="T152" s="17"/>
      <c r="U152" s="17"/>
      <c r="V152" s="26">
        <f t="shared" si="4"/>
        <v>147500</v>
      </c>
    </row>
    <row r="153" spans="1:22">
      <c r="A153" s="15" t="s">
        <v>1372</v>
      </c>
      <c r="B153" s="12" t="s">
        <v>1381</v>
      </c>
      <c r="C153" s="17">
        <v>2150</v>
      </c>
      <c r="D153" s="18">
        <v>152</v>
      </c>
      <c r="E153" s="17" t="s">
        <v>413</v>
      </c>
      <c r="F153" s="6" t="s">
        <v>414</v>
      </c>
      <c r="G153" s="20" t="s">
        <v>23</v>
      </c>
      <c r="H153" s="17" t="s">
        <v>24</v>
      </c>
      <c r="I153" s="6" t="s">
        <v>415</v>
      </c>
      <c r="J153" s="75">
        <v>45779</v>
      </c>
      <c r="K153" s="17" t="s">
        <v>24</v>
      </c>
      <c r="L153" s="17">
        <v>998599</v>
      </c>
      <c r="M153" s="6" t="s">
        <v>26</v>
      </c>
      <c r="N153" s="6">
        <v>1</v>
      </c>
      <c r="O153" s="6" t="s">
        <v>27</v>
      </c>
      <c r="P153" s="78">
        <v>21430</v>
      </c>
      <c r="Q153" s="17"/>
      <c r="R153" s="77">
        <v>1928.7</v>
      </c>
      <c r="S153" s="77">
        <v>1928.7</v>
      </c>
      <c r="T153" s="17"/>
      <c r="U153" s="17"/>
      <c r="V153" s="26">
        <f t="shared" si="4"/>
        <v>25287.4</v>
      </c>
    </row>
    <row r="154" spans="1:22">
      <c r="A154" s="15" t="s">
        <v>1372</v>
      </c>
      <c r="B154" s="12" t="s">
        <v>1381</v>
      </c>
      <c r="C154" s="17">
        <v>2150</v>
      </c>
      <c r="D154" s="18">
        <v>153</v>
      </c>
      <c r="E154" s="17" t="s">
        <v>416</v>
      </c>
      <c r="F154" s="6" t="s">
        <v>417</v>
      </c>
      <c r="G154" s="20" t="s">
        <v>23</v>
      </c>
      <c r="H154" s="17" t="s">
        <v>24</v>
      </c>
      <c r="I154" s="6" t="s">
        <v>418</v>
      </c>
      <c r="J154" s="75">
        <v>45779</v>
      </c>
      <c r="K154" s="17" t="s">
        <v>24</v>
      </c>
      <c r="L154" s="17">
        <v>998599</v>
      </c>
      <c r="M154" s="6" t="s">
        <v>26</v>
      </c>
      <c r="N154" s="6">
        <v>1</v>
      </c>
      <c r="O154" s="6" t="s">
        <v>27</v>
      </c>
      <c r="P154" s="78">
        <v>74900</v>
      </c>
      <c r="Q154" s="17"/>
      <c r="R154" s="77">
        <v>6741</v>
      </c>
      <c r="S154" s="77">
        <v>6741</v>
      </c>
      <c r="T154" s="17"/>
      <c r="U154" s="17"/>
      <c r="V154" s="26">
        <f t="shared" si="4"/>
        <v>88382</v>
      </c>
    </row>
    <row r="155" spans="1:22">
      <c r="A155" s="15" t="s">
        <v>1372</v>
      </c>
      <c r="B155" s="12" t="s">
        <v>1381</v>
      </c>
      <c r="C155" s="17">
        <v>2150</v>
      </c>
      <c r="D155" s="18">
        <v>154</v>
      </c>
      <c r="E155" s="17" t="s">
        <v>416</v>
      </c>
      <c r="F155" s="6" t="s">
        <v>417</v>
      </c>
      <c r="G155" s="20" t="s">
        <v>23</v>
      </c>
      <c r="H155" s="17" t="s">
        <v>24</v>
      </c>
      <c r="I155" s="6" t="s">
        <v>419</v>
      </c>
      <c r="J155" s="75">
        <v>45779</v>
      </c>
      <c r="K155" s="17" t="s">
        <v>24</v>
      </c>
      <c r="L155" s="17">
        <v>998599</v>
      </c>
      <c r="M155" s="6" t="s">
        <v>26</v>
      </c>
      <c r="N155" s="6">
        <v>1</v>
      </c>
      <c r="O155" s="6" t="s">
        <v>27</v>
      </c>
      <c r="P155" s="76">
        <v>100000</v>
      </c>
      <c r="Q155" s="17"/>
      <c r="R155" s="77">
        <v>9000</v>
      </c>
      <c r="S155" s="77">
        <v>9000</v>
      </c>
      <c r="T155" s="17"/>
      <c r="U155" s="17"/>
      <c r="V155" s="26">
        <f t="shared" si="4"/>
        <v>118000</v>
      </c>
    </row>
    <row r="156" spans="1:22">
      <c r="A156" s="15" t="s">
        <v>1372</v>
      </c>
      <c r="B156" s="12" t="s">
        <v>1381</v>
      </c>
      <c r="C156" s="17">
        <v>2150</v>
      </c>
      <c r="D156" s="18">
        <v>155</v>
      </c>
      <c r="E156" s="17" t="s">
        <v>420</v>
      </c>
      <c r="F156" s="6" t="s">
        <v>421</v>
      </c>
      <c r="G156" s="20" t="s">
        <v>23</v>
      </c>
      <c r="H156" s="17" t="s">
        <v>24</v>
      </c>
      <c r="I156" s="6" t="s">
        <v>422</v>
      </c>
      <c r="J156" s="75">
        <v>45779</v>
      </c>
      <c r="K156" s="17" t="s">
        <v>24</v>
      </c>
      <c r="L156" s="17">
        <v>998599</v>
      </c>
      <c r="M156" s="6" t="s">
        <v>26</v>
      </c>
      <c r="N156" s="6">
        <v>1</v>
      </c>
      <c r="O156" s="6" t="s">
        <v>27</v>
      </c>
      <c r="P156" s="76">
        <v>500000</v>
      </c>
      <c r="Q156" s="17"/>
      <c r="R156" s="77">
        <v>45000</v>
      </c>
      <c r="S156" s="77">
        <v>45000</v>
      </c>
      <c r="T156" s="17"/>
      <c r="U156" s="17"/>
      <c r="V156" s="26">
        <f t="shared" si="4"/>
        <v>590000</v>
      </c>
    </row>
    <row r="157" spans="1:22">
      <c r="A157" s="15" t="s">
        <v>1372</v>
      </c>
      <c r="B157" s="12" t="s">
        <v>1381</v>
      </c>
      <c r="C157" s="17">
        <v>2150</v>
      </c>
      <c r="D157" s="18">
        <v>156</v>
      </c>
      <c r="E157" s="17" t="s">
        <v>420</v>
      </c>
      <c r="F157" s="6" t="s">
        <v>421</v>
      </c>
      <c r="G157" s="20" t="s">
        <v>23</v>
      </c>
      <c r="H157" s="17" t="s">
        <v>24</v>
      </c>
      <c r="I157" s="6" t="s">
        <v>423</v>
      </c>
      <c r="J157" s="75">
        <v>45779</v>
      </c>
      <c r="K157" s="17" t="s">
        <v>24</v>
      </c>
      <c r="L157" s="17">
        <v>998599</v>
      </c>
      <c r="M157" s="6" t="s">
        <v>26</v>
      </c>
      <c r="N157" s="6">
        <v>1</v>
      </c>
      <c r="O157" s="6" t="s">
        <v>27</v>
      </c>
      <c r="P157" s="76">
        <v>100000</v>
      </c>
      <c r="Q157" s="17"/>
      <c r="R157" s="77">
        <v>9000</v>
      </c>
      <c r="S157" s="77">
        <v>9000</v>
      </c>
      <c r="T157" s="17"/>
      <c r="U157" s="17"/>
      <c r="V157" s="26">
        <f t="shared" si="4"/>
        <v>118000</v>
      </c>
    </row>
    <row r="158" spans="1:22">
      <c r="A158" s="15" t="s">
        <v>1372</v>
      </c>
      <c r="B158" s="12" t="s">
        <v>1381</v>
      </c>
      <c r="C158" s="17">
        <v>2150</v>
      </c>
      <c r="D158" s="18">
        <v>157</v>
      </c>
      <c r="E158" s="17" t="s">
        <v>424</v>
      </c>
      <c r="F158" s="6" t="s">
        <v>425</v>
      </c>
      <c r="G158" s="20" t="s">
        <v>23</v>
      </c>
      <c r="H158" s="17" t="s">
        <v>24</v>
      </c>
      <c r="I158" s="6" t="s">
        <v>426</v>
      </c>
      <c r="J158" s="75">
        <v>45779</v>
      </c>
      <c r="K158" s="17" t="s">
        <v>24</v>
      </c>
      <c r="L158" s="17">
        <v>998599</v>
      </c>
      <c r="M158" s="6" t="s">
        <v>26</v>
      </c>
      <c r="N158" s="6">
        <v>1</v>
      </c>
      <c r="O158" s="6" t="s">
        <v>27</v>
      </c>
      <c r="P158" s="76">
        <v>100000</v>
      </c>
      <c r="Q158" s="17"/>
      <c r="R158" s="77">
        <v>9000</v>
      </c>
      <c r="S158" s="77">
        <v>9000</v>
      </c>
      <c r="T158" s="17"/>
      <c r="U158" s="17"/>
      <c r="V158" s="26">
        <f t="shared" si="4"/>
        <v>118000</v>
      </c>
    </row>
    <row r="159" spans="1:22">
      <c r="A159" s="15" t="s">
        <v>1372</v>
      </c>
      <c r="B159" s="12" t="s">
        <v>1381</v>
      </c>
      <c r="C159" s="17">
        <v>2150</v>
      </c>
      <c r="D159" s="18">
        <v>158</v>
      </c>
      <c r="E159" s="17" t="s">
        <v>424</v>
      </c>
      <c r="F159" s="6" t="s">
        <v>425</v>
      </c>
      <c r="G159" s="20" t="s">
        <v>23</v>
      </c>
      <c r="H159" s="17" t="s">
        <v>24</v>
      </c>
      <c r="I159" s="6" t="s">
        <v>427</v>
      </c>
      <c r="J159" s="75">
        <v>45779</v>
      </c>
      <c r="K159" s="17" t="s">
        <v>24</v>
      </c>
      <c r="L159" s="17">
        <v>998599</v>
      </c>
      <c r="M159" s="6" t="s">
        <v>26</v>
      </c>
      <c r="N159" s="6">
        <v>1</v>
      </c>
      <c r="O159" s="6" t="s">
        <v>27</v>
      </c>
      <c r="P159" s="78">
        <v>74900</v>
      </c>
      <c r="Q159" s="17"/>
      <c r="R159" s="77">
        <v>6741</v>
      </c>
      <c r="S159" s="77">
        <v>6741</v>
      </c>
      <c r="T159" s="17"/>
      <c r="U159" s="17"/>
      <c r="V159" s="26">
        <f t="shared" si="4"/>
        <v>88382</v>
      </c>
    </row>
    <row r="160" spans="1:22">
      <c r="A160" s="15" t="s">
        <v>1372</v>
      </c>
      <c r="B160" s="12" t="s">
        <v>1381</v>
      </c>
      <c r="C160" s="17">
        <v>2150</v>
      </c>
      <c r="D160" s="18">
        <v>159</v>
      </c>
      <c r="E160" s="17" t="s">
        <v>428</v>
      </c>
      <c r="F160" s="6" t="s">
        <v>429</v>
      </c>
      <c r="G160" s="20" t="s">
        <v>23</v>
      </c>
      <c r="H160" s="17" t="s">
        <v>24</v>
      </c>
      <c r="I160" s="6" t="s">
        <v>430</v>
      </c>
      <c r="J160" s="75">
        <v>45779</v>
      </c>
      <c r="K160" s="17" t="s">
        <v>24</v>
      </c>
      <c r="L160" s="17">
        <v>998599</v>
      </c>
      <c r="M160" s="6" t="s">
        <v>26</v>
      </c>
      <c r="N160" s="6">
        <v>1</v>
      </c>
      <c r="O160" s="6" t="s">
        <v>27</v>
      </c>
      <c r="P160" s="78">
        <v>500000</v>
      </c>
      <c r="Q160" s="17"/>
      <c r="R160" s="77">
        <v>45000</v>
      </c>
      <c r="S160" s="77">
        <v>45000</v>
      </c>
      <c r="T160" s="17"/>
      <c r="U160" s="17"/>
      <c r="V160" s="26">
        <f t="shared" si="4"/>
        <v>590000</v>
      </c>
    </row>
    <row r="161" spans="1:22">
      <c r="A161" s="15" t="s">
        <v>1372</v>
      </c>
      <c r="B161" s="12" t="s">
        <v>1381</v>
      </c>
      <c r="C161" s="17">
        <v>2150</v>
      </c>
      <c r="D161" s="18">
        <v>160</v>
      </c>
      <c r="E161" s="17" t="s">
        <v>431</v>
      </c>
      <c r="F161" s="6" t="s">
        <v>432</v>
      </c>
      <c r="G161" s="20" t="s">
        <v>23</v>
      </c>
      <c r="H161" s="17" t="s">
        <v>24</v>
      </c>
      <c r="I161" s="6" t="s">
        <v>433</v>
      </c>
      <c r="J161" s="75">
        <v>45779</v>
      </c>
      <c r="K161" s="17" t="s">
        <v>24</v>
      </c>
      <c r="L161" s="17">
        <v>998599</v>
      </c>
      <c r="M161" s="6" t="s">
        <v>26</v>
      </c>
      <c r="N161" s="6">
        <v>1</v>
      </c>
      <c r="O161" s="6" t="s">
        <v>27</v>
      </c>
      <c r="P161" s="78">
        <v>73300</v>
      </c>
      <c r="Q161" s="17"/>
      <c r="R161" s="77">
        <v>6597</v>
      </c>
      <c r="S161" s="77">
        <v>6597</v>
      </c>
      <c r="T161" s="17"/>
      <c r="U161" s="17"/>
      <c r="V161" s="26">
        <f t="shared" si="4"/>
        <v>86494</v>
      </c>
    </row>
    <row r="162" spans="1:22">
      <c r="A162" s="15" t="s">
        <v>1372</v>
      </c>
      <c r="B162" s="12" t="s">
        <v>1381</v>
      </c>
      <c r="C162" s="17">
        <v>2150</v>
      </c>
      <c r="D162" s="18">
        <v>161</v>
      </c>
      <c r="E162" s="17" t="s">
        <v>431</v>
      </c>
      <c r="F162" s="6" t="s">
        <v>432</v>
      </c>
      <c r="G162" s="20" t="s">
        <v>23</v>
      </c>
      <c r="H162" s="17" t="s">
        <v>24</v>
      </c>
      <c r="I162" s="6" t="s">
        <v>434</v>
      </c>
      <c r="J162" s="75">
        <v>45779</v>
      </c>
      <c r="K162" s="17" t="s">
        <v>24</v>
      </c>
      <c r="L162" s="17">
        <v>998599</v>
      </c>
      <c r="M162" s="6" t="s">
        <v>26</v>
      </c>
      <c r="N162" s="6">
        <v>1</v>
      </c>
      <c r="O162" s="6" t="s">
        <v>27</v>
      </c>
      <c r="P162" s="78">
        <v>73300</v>
      </c>
      <c r="Q162" s="17"/>
      <c r="R162" s="77">
        <v>6597</v>
      </c>
      <c r="S162" s="77">
        <v>6597</v>
      </c>
      <c r="T162" s="17"/>
      <c r="U162" s="17"/>
      <c r="V162" s="26">
        <f t="shared" si="4"/>
        <v>86494</v>
      </c>
    </row>
    <row r="163" spans="1:22">
      <c r="A163" s="15" t="s">
        <v>1372</v>
      </c>
      <c r="B163" s="12" t="s">
        <v>1381</v>
      </c>
      <c r="C163" s="17">
        <v>2150</v>
      </c>
      <c r="D163" s="18">
        <v>162</v>
      </c>
      <c r="E163" s="17" t="s">
        <v>431</v>
      </c>
      <c r="F163" s="6" t="s">
        <v>432</v>
      </c>
      <c r="G163" s="20" t="s">
        <v>23</v>
      </c>
      <c r="H163" s="17" t="s">
        <v>24</v>
      </c>
      <c r="I163" s="6" t="s">
        <v>435</v>
      </c>
      <c r="J163" s="75">
        <v>45779</v>
      </c>
      <c r="K163" s="17" t="s">
        <v>24</v>
      </c>
      <c r="L163" s="17">
        <v>998599</v>
      </c>
      <c r="M163" s="6" t="s">
        <v>26</v>
      </c>
      <c r="N163" s="6">
        <v>1</v>
      </c>
      <c r="O163" s="6" t="s">
        <v>27</v>
      </c>
      <c r="P163" s="78">
        <v>73300</v>
      </c>
      <c r="Q163" s="17"/>
      <c r="R163" s="77">
        <v>6597</v>
      </c>
      <c r="S163" s="77">
        <v>6597</v>
      </c>
      <c r="T163" s="17"/>
      <c r="U163" s="17"/>
      <c r="V163" s="26">
        <f t="shared" si="4"/>
        <v>86494</v>
      </c>
    </row>
    <row r="164" spans="1:22">
      <c r="A164" s="15" t="s">
        <v>1372</v>
      </c>
      <c r="B164" s="12" t="s">
        <v>1381</v>
      </c>
      <c r="C164" s="17">
        <v>2150</v>
      </c>
      <c r="D164" s="18">
        <v>163</v>
      </c>
      <c r="E164" s="17" t="s">
        <v>431</v>
      </c>
      <c r="F164" s="6" t="s">
        <v>432</v>
      </c>
      <c r="G164" s="20" t="s">
        <v>23</v>
      </c>
      <c r="H164" s="17" t="s">
        <v>24</v>
      </c>
      <c r="I164" s="6" t="s">
        <v>436</v>
      </c>
      <c r="J164" s="75">
        <v>45779</v>
      </c>
      <c r="K164" s="17" t="s">
        <v>24</v>
      </c>
      <c r="L164" s="17">
        <v>998599</v>
      </c>
      <c r="M164" s="6" t="s">
        <v>26</v>
      </c>
      <c r="N164" s="6">
        <v>1</v>
      </c>
      <c r="O164" s="6" t="s">
        <v>27</v>
      </c>
      <c r="P164" s="78">
        <v>73300</v>
      </c>
      <c r="Q164" s="17"/>
      <c r="R164" s="77">
        <v>6597</v>
      </c>
      <c r="S164" s="77">
        <v>6597</v>
      </c>
      <c r="T164" s="17"/>
      <c r="U164" s="17"/>
      <c r="V164" s="26">
        <f t="shared" si="4"/>
        <v>86494</v>
      </c>
    </row>
    <row r="165" spans="1:22">
      <c r="A165" s="15" t="s">
        <v>1372</v>
      </c>
      <c r="B165" s="12" t="s">
        <v>1381</v>
      </c>
      <c r="C165" s="17">
        <v>2150</v>
      </c>
      <c r="D165" s="18">
        <v>164</v>
      </c>
      <c r="E165" s="17" t="s">
        <v>431</v>
      </c>
      <c r="F165" s="6" t="s">
        <v>432</v>
      </c>
      <c r="G165" s="20" t="s">
        <v>23</v>
      </c>
      <c r="H165" s="17" t="s">
        <v>24</v>
      </c>
      <c r="I165" s="6" t="s">
        <v>437</v>
      </c>
      <c r="J165" s="75">
        <v>45779</v>
      </c>
      <c r="K165" s="17" t="s">
        <v>24</v>
      </c>
      <c r="L165" s="17">
        <v>998599</v>
      </c>
      <c r="M165" s="6" t="s">
        <v>26</v>
      </c>
      <c r="N165" s="6">
        <v>1</v>
      </c>
      <c r="O165" s="6" t="s">
        <v>27</v>
      </c>
      <c r="P165" s="78">
        <v>36650</v>
      </c>
      <c r="Q165" s="17"/>
      <c r="R165" s="77">
        <v>3298.5</v>
      </c>
      <c r="S165" s="77">
        <v>3298.5</v>
      </c>
      <c r="T165" s="17"/>
      <c r="U165" s="17"/>
      <c r="V165" s="26">
        <f t="shared" si="4"/>
        <v>43247</v>
      </c>
    </row>
    <row r="166" spans="1:22">
      <c r="A166" s="15" t="s">
        <v>1372</v>
      </c>
      <c r="B166" s="12" t="s">
        <v>1381</v>
      </c>
      <c r="C166" s="17">
        <v>2150</v>
      </c>
      <c r="D166" s="18">
        <v>165</v>
      </c>
      <c r="E166" s="17" t="s">
        <v>431</v>
      </c>
      <c r="F166" s="6" t="s">
        <v>432</v>
      </c>
      <c r="G166" s="20" t="s">
        <v>23</v>
      </c>
      <c r="H166" s="17" t="s">
        <v>24</v>
      </c>
      <c r="I166" s="6" t="s">
        <v>438</v>
      </c>
      <c r="J166" s="75">
        <v>45779</v>
      </c>
      <c r="K166" s="17" t="s">
        <v>24</v>
      </c>
      <c r="L166" s="17">
        <v>998599</v>
      </c>
      <c r="M166" s="6" t="s">
        <v>26</v>
      </c>
      <c r="N166" s="6">
        <v>1</v>
      </c>
      <c r="O166" s="6" t="s">
        <v>27</v>
      </c>
      <c r="P166" s="78">
        <v>36650</v>
      </c>
      <c r="Q166" s="17"/>
      <c r="R166" s="77">
        <v>3298.5</v>
      </c>
      <c r="S166" s="77">
        <v>3298.5</v>
      </c>
      <c r="T166" s="17"/>
      <c r="U166" s="17"/>
      <c r="V166" s="26">
        <f t="shared" si="4"/>
        <v>43247</v>
      </c>
    </row>
    <row r="167" spans="1:22">
      <c r="A167" s="15" t="s">
        <v>1372</v>
      </c>
      <c r="B167" s="12" t="s">
        <v>1381</v>
      </c>
      <c r="C167" s="17">
        <v>2150</v>
      </c>
      <c r="D167" s="18">
        <v>166</v>
      </c>
      <c r="E167" s="17" t="s">
        <v>431</v>
      </c>
      <c r="F167" s="6" t="s">
        <v>432</v>
      </c>
      <c r="G167" s="20" t="s">
        <v>23</v>
      </c>
      <c r="H167" s="17" t="s">
        <v>24</v>
      </c>
      <c r="I167" s="6" t="s">
        <v>439</v>
      </c>
      <c r="J167" s="75">
        <v>45779</v>
      </c>
      <c r="K167" s="17" t="s">
        <v>24</v>
      </c>
      <c r="L167" s="17">
        <v>998599</v>
      </c>
      <c r="M167" s="6" t="s">
        <v>26</v>
      </c>
      <c r="N167" s="6">
        <v>1</v>
      </c>
      <c r="O167" s="6" t="s">
        <v>27</v>
      </c>
      <c r="P167" s="78">
        <v>36650</v>
      </c>
      <c r="Q167" s="17"/>
      <c r="R167" s="77">
        <v>3298.5</v>
      </c>
      <c r="S167" s="77">
        <v>3298.5</v>
      </c>
      <c r="T167" s="17"/>
      <c r="U167" s="17"/>
      <c r="V167" s="26">
        <f t="shared" si="4"/>
        <v>43247</v>
      </c>
    </row>
    <row r="168" spans="1:22">
      <c r="A168" s="15" t="s">
        <v>1372</v>
      </c>
      <c r="B168" s="12" t="s">
        <v>1381</v>
      </c>
      <c r="C168" s="17">
        <v>2150</v>
      </c>
      <c r="D168" s="18">
        <v>167</v>
      </c>
      <c r="E168" s="17" t="s">
        <v>431</v>
      </c>
      <c r="F168" s="6" t="s">
        <v>432</v>
      </c>
      <c r="G168" s="20" t="s">
        <v>23</v>
      </c>
      <c r="H168" s="17" t="s">
        <v>24</v>
      </c>
      <c r="I168" s="6" t="s">
        <v>440</v>
      </c>
      <c r="J168" s="75">
        <v>45779</v>
      </c>
      <c r="K168" s="17" t="s">
        <v>24</v>
      </c>
      <c r="L168" s="17">
        <v>998599</v>
      </c>
      <c r="M168" s="6" t="s">
        <v>26</v>
      </c>
      <c r="N168" s="6">
        <v>1</v>
      </c>
      <c r="O168" s="6" t="s">
        <v>27</v>
      </c>
      <c r="P168" s="78">
        <v>36650</v>
      </c>
      <c r="Q168" s="17"/>
      <c r="R168" s="77">
        <v>3298.5</v>
      </c>
      <c r="S168" s="77">
        <v>3298.5</v>
      </c>
      <c r="T168" s="17"/>
      <c r="U168" s="17"/>
      <c r="V168" s="26">
        <f t="shared" si="4"/>
        <v>43247</v>
      </c>
    </row>
    <row r="169" spans="1:22">
      <c r="A169" s="15" t="s">
        <v>1372</v>
      </c>
      <c r="B169" s="12" t="s">
        <v>1381</v>
      </c>
      <c r="C169" s="17">
        <v>2150</v>
      </c>
      <c r="D169" s="18">
        <v>168</v>
      </c>
      <c r="E169" s="17" t="s">
        <v>441</v>
      </c>
      <c r="F169" s="6" t="s">
        <v>442</v>
      </c>
      <c r="G169" s="20" t="s">
        <v>23</v>
      </c>
      <c r="H169" s="17" t="s">
        <v>24</v>
      </c>
      <c r="I169" s="6" t="s">
        <v>443</v>
      </c>
      <c r="J169" s="75">
        <v>45779</v>
      </c>
      <c r="K169" s="17" t="s">
        <v>24</v>
      </c>
      <c r="L169" s="17">
        <v>998599</v>
      </c>
      <c r="M169" s="6" t="s">
        <v>26</v>
      </c>
      <c r="N169" s="6">
        <v>1</v>
      </c>
      <c r="O169" s="6" t="s">
        <v>27</v>
      </c>
      <c r="P169" s="78">
        <v>214230</v>
      </c>
      <c r="Q169" s="17"/>
      <c r="R169" s="77">
        <v>19280.7</v>
      </c>
      <c r="S169" s="77">
        <v>19280.7</v>
      </c>
      <c r="T169" s="17"/>
      <c r="U169" s="17"/>
      <c r="V169" s="26">
        <f t="shared" si="4"/>
        <v>252791.40000000002</v>
      </c>
    </row>
    <row r="170" spans="1:22">
      <c r="A170" s="15" t="s">
        <v>1372</v>
      </c>
      <c r="B170" s="12" t="s">
        <v>1381</v>
      </c>
      <c r="C170" s="17">
        <v>2150</v>
      </c>
      <c r="D170" s="18">
        <v>169</v>
      </c>
      <c r="E170" s="17" t="s">
        <v>441</v>
      </c>
      <c r="F170" s="6" t="s">
        <v>442</v>
      </c>
      <c r="G170" s="20" t="s">
        <v>23</v>
      </c>
      <c r="H170" s="17" t="s">
        <v>24</v>
      </c>
      <c r="I170" s="6" t="s">
        <v>444</v>
      </c>
      <c r="J170" s="75">
        <v>45779</v>
      </c>
      <c r="K170" s="17" t="s">
        <v>24</v>
      </c>
      <c r="L170" s="17">
        <v>998599</v>
      </c>
      <c r="M170" s="6" t="s">
        <v>26</v>
      </c>
      <c r="N170" s="6">
        <v>1</v>
      </c>
      <c r="O170" s="6" t="s">
        <v>27</v>
      </c>
      <c r="P170" s="76">
        <v>25000</v>
      </c>
      <c r="Q170" s="17"/>
      <c r="R170" s="77">
        <v>2250</v>
      </c>
      <c r="S170" s="77">
        <v>2250</v>
      </c>
      <c r="T170" s="17"/>
      <c r="U170" s="17"/>
      <c r="V170" s="26">
        <f t="shared" si="4"/>
        <v>29500</v>
      </c>
    </row>
    <row r="171" spans="1:22">
      <c r="A171" s="15" t="s">
        <v>1372</v>
      </c>
      <c r="B171" s="12" t="s">
        <v>1381</v>
      </c>
      <c r="C171" s="17">
        <v>2150</v>
      </c>
      <c r="D171" s="18">
        <v>170</v>
      </c>
      <c r="E171" s="17" t="s">
        <v>445</v>
      </c>
      <c r="F171" s="6" t="s">
        <v>446</v>
      </c>
      <c r="G171" s="20" t="s">
        <v>23</v>
      </c>
      <c r="H171" s="17" t="s">
        <v>24</v>
      </c>
      <c r="I171" s="6" t="s">
        <v>447</v>
      </c>
      <c r="J171" s="75">
        <v>45779</v>
      </c>
      <c r="K171" s="17" t="s">
        <v>24</v>
      </c>
      <c r="L171" s="17">
        <v>998599</v>
      </c>
      <c r="M171" s="6" t="s">
        <v>26</v>
      </c>
      <c r="N171" s="6">
        <v>1</v>
      </c>
      <c r="O171" s="6" t="s">
        <v>27</v>
      </c>
      <c r="P171" s="76">
        <v>100000</v>
      </c>
      <c r="Q171" s="17"/>
      <c r="R171" s="77">
        <v>9000</v>
      </c>
      <c r="S171" s="77">
        <v>9000</v>
      </c>
      <c r="T171" s="17"/>
      <c r="U171" s="17"/>
      <c r="V171" s="26">
        <f t="shared" si="4"/>
        <v>118000</v>
      </c>
    </row>
    <row r="172" spans="1:22">
      <c r="A172" s="15" t="s">
        <v>1372</v>
      </c>
      <c r="B172" s="12" t="s">
        <v>1381</v>
      </c>
      <c r="C172" s="17">
        <v>2150</v>
      </c>
      <c r="D172" s="18">
        <v>171</v>
      </c>
      <c r="E172" s="79" t="s">
        <v>448</v>
      </c>
      <c r="F172" s="6" t="s">
        <v>449</v>
      </c>
      <c r="G172" s="20" t="s">
        <v>23</v>
      </c>
      <c r="H172" s="17" t="s">
        <v>24</v>
      </c>
      <c r="I172" s="6" t="s">
        <v>450</v>
      </c>
      <c r="J172" s="80">
        <v>45780</v>
      </c>
      <c r="K172" s="17" t="s">
        <v>24</v>
      </c>
      <c r="L172" s="17">
        <v>998599</v>
      </c>
      <c r="M172" s="6" t="s">
        <v>26</v>
      </c>
      <c r="N172" s="6">
        <v>1</v>
      </c>
      <c r="O172" s="6" t="s">
        <v>27</v>
      </c>
      <c r="P172" s="76">
        <v>100000</v>
      </c>
      <c r="Q172" s="17"/>
      <c r="R172" s="77">
        <v>9000</v>
      </c>
      <c r="S172" s="77">
        <v>9000</v>
      </c>
      <c r="T172" s="17"/>
      <c r="U172" s="17"/>
      <c r="V172" s="26">
        <f t="shared" si="4"/>
        <v>118000</v>
      </c>
    </row>
    <row r="173" spans="1:22">
      <c r="A173" s="15" t="s">
        <v>1372</v>
      </c>
      <c r="B173" s="12" t="s">
        <v>1381</v>
      </c>
      <c r="C173" s="17">
        <v>2150</v>
      </c>
      <c r="D173" s="18">
        <v>172</v>
      </c>
      <c r="E173" s="17" t="s">
        <v>451</v>
      </c>
      <c r="F173" s="6" t="s">
        <v>452</v>
      </c>
      <c r="G173" s="20" t="s">
        <v>23</v>
      </c>
      <c r="H173" s="17" t="s">
        <v>24</v>
      </c>
      <c r="I173" s="6" t="s">
        <v>453</v>
      </c>
      <c r="J173" s="75">
        <v>45780</v>
      </c>
      <c r="K173" s="17" t="s">
        <v>24</v>
      </c>
      <c r="L173" s="17">
        <v>998599</v>
      </c>
      <c r="M173" s="6" t="s">
        <v>26</v>
      </c>
      <c r="N173" s="6">
        <v>1</v>
      </c>
      <c r="O173" s="6" t="s">
        <v>27</v>
      </c>
      <c r="P173" s="76">
        <v>100000</v>
      </c>
      <c r="Q173" s="17"/>
      <c r="R173" s="77">
        <v>9000</v>
      </c>
      <c r="S173" s="77">
        <v>9000</v>
      </c>
      <c r="T173" s="17"/>
      <c r="U173" s="17"/>
      <c r="V173" s="26">
        <f t="shared" si="4"/>
        <v>118000</v>
      </c>
    </row>
    <row r="174" spans="1:22">
      <c r="A174" s="15" t="s">
        <v>1372</v>
      </c>
      <c r="B174" s="12" t="s">
        <v>1381</v>
      </c>
      <c r="C174" s="17">
        <v>2150</v>
      </c>
      <c r="D174" s="18">
        <v>173</v>
      </c>
      <c r="E174" s="17" t="s">
        <v>445</v>
      </c>
      <c r="F174" s="6" t="s">
        <v>446</v>
      </c>
      <c r="G174" s="20" t="s">
        <v>23</v>
      </c>
      <c r="H174" s="17" t="s">
        <v>24</v>
      </c>
      <c r="I174" s="6" t="s">
        <v>454</v>
      </c>
      <c r="J174" s="75">
        <v>45779</v>
      </c>
      <c r="K174" s="17" t="s">
        <v>24</v>
      </c>
      <c r="L174" s="17">
        <v>998599</v>
      </c>
      <c r="M174" s="6" t="s">
        <v>26</v>
      </c>
      <c r="N174" s="6">
        <v>1</v>
      </c>
      <c r="O174" s="6" t="s">
        <v>27</v>
      </c>
      <c r="P174" s="78">
        <v>74900</v>
      </c>
      <c r="Q174" s="17"/>
      <c r="R174" s="77">
        <v>6741</v>
      </c>
      <c r="S174" s="77">
        <v>6741</v>
      </c>
      <c r="T174" s="17"/>
      <c r="U174" s="17"/>
      <c r="V174" s="26">
        <f t="shared" si="4"/>
        <v>88382</v>
      </c>
    </row>
    <row r="175" spans="1:22">
      <c r="A175" s="15" t="s">
        <v>1372</v>
      </c>
      <c r="B175" s="12" t="s">
        <v>1381</v>
      </c>
      <c r="C175" s="17">
        <v>2150</v>
      </c>
      <c r="D175" s="18">
        <v>174</v>
      </c>
      <c r="E175" s="79" t="s">
        <v>448</v>
      </c>
      <c r="F175" s="6" t="s">
        <v>449</v>
      </c>
      <c r="G175" s="20" t="s">
        <v>23</v>
      </c>
      <c r="H175" s="17" t="s">
        <v>24</v>
      </c>
      <c r="I175" s="6" t="s">
        <v>455</v>
      </c>
      <c r="J175" s="80">
        <v>45780</v>
      </c>
      <c r="K175" s="17" t="s">
        <v>24</v>
      </c>
      <c r="L175" s="17">
        <v>998599</v>
      </c>
      <c r="M175" s="6" t="s">
        <v>26</v>
      </c>
      <c r="N175" s="6">
        <v>1</v>
      </c>
      <c r="O175" s="6" t="s">
        <v>27</v>
      </c>
      <c r="P175" s="78">
        <v>74900</v>
      </c>
      <c r="Q175" s="17"/>
      <c r="R175" s="77">
        <v>6741</v>
      </c>
      <c r="S175" s="77">
        <v>6741</v>
      </c>
      <c r="T175" s="17"/>
      <c r="U175" s="17"/>
      <c r="V175" s="26">
        <f t="shared" si="4"/>
        <v>88382</v>
      </c>
    </row>
    <row r="176" spans="1:22">
      <c r="A176" s="15" t="s">
        <v>1372</v>
      </c>
      <c r="B176" s="12" t="s">
        <v>1381</v>
      </c>
      <c r="C176" s="17">
        <v>2150</v>
      </c>
      <c r="D176" s="18">
        <v>175</v>
      </c>
      <c r="E176" s="17" t="s">
        <v>451</v>
      </c>
      <c r="F176" s="6" t="s">
        <v>452</v>
      </c>
      <c r="G176" s="20" t="s">
        <v>23</v>
      </c>
      <c r="H176" s="17" t="s">
        <v>24</v>
      </c>
      <c r="I176" s="6" t="s">
        <v>456</v>
      </c>
      <c r="J176" s="75">
        <v>45780</v>
      </c>
      <c r="K176" s="17" t="s">
        <v>24</v>
      </c>
      <c r="L176" s="17">
        <v>998599</v>
      </c>
      <c r="M176" s="6" t="s">
        <v>26</v>
      </c>
      <c r="N176" s="6">
        <v>1</v>
      </c>
      <c r="O176" s="6" t="s">
        <v>27</v>
      </c>
      <c r="P176" s="78">
        <v>74900</v>
      </c>
      <c r="Q176" s="17"/>
      <c r="R176" s="77">
        <v>6741</v>
      </c>
      <c r="S176" s="77">
        <v>6741</v>
      </c>
      <c r="T176" s="17"/>
      <c r="U176" s="17"/>
      <c r="V176" s="26">
        <f t="shared" si="4"/>
        <v>88382</v>
      </c>
    </row>
    <row r="177" spans="1:22">
      <c r="A177" s="15" t="s">
        <v>1372</v>
      </c>
      <c r="B177" s="12" t="s">
        <v>1381</v>
      </c>
      <c r="C177" s="17">
        <v>2150</v>
      </c>
      <c r="D177" s="18">
        <v>176</v>
      </c>
      <c r="E177" s="17" t="s">
        <v>457</v>
      </c>
      <c r="F177" s="6" t="s">
        <v>458</v>
      </c>
      <c r="G177" s="20" t="s">
        <v>23</v>
      </c>
      <c r="H177" s="17" t="s">
        <v>24</v>
      </c>
      <c r="I177" s="6" t="s">
        <v>459</v>
      </c>
      <c r="J177" s="75">
        <v>45782</v>
      </c>
      <c r="K177" s="17" t="s">
        <v>24</v>
      </c>
      <c r="L177" s="17">
        <v>998599</v>
      </c>
      <c r="M177" s="6" t="s">
        <v>26</v>
      </c>
      <c r="N177" s="6">
        <v>1</v>
      </c>
      <c r="O177" s="6" t="s">
        <v>27</v>
      </c>
      <c r="P177" s="78">
        <v>74900</v>
      </c>
      <c r="Q177" s="17"/>
      <c r="R177" s="77">
        <v>6741</v>
      </c>
      <c r="S177" s="77">
        <v>6741</v>
      </c>
      <c r="T177" s="17"/>
      <c r="U177" s="17"/>
      <c r="V177" s="26">
        <f t="shared" si="4"/>
        <v>88382</v>
      </c>
    </row>
    <row r="178" spans="1:22">
      <c r="A178" s="15" t="s">
        <v>1372</v>
      </c>
      <c r="B178" s="12" t="s">
        <v>1381</v>
      </c>
      <c r="C178" s="17">
        <v>2150</v>
      </c>
      <c r="D178" s="18">
        <v>177</v>
      </c>
      <c r="E178" s="17" t="s">
        <v>460</v>
      </c>
      <c r="F178" s="6" t="s">
        <v>461</v>
      </c>
      <c r="G178" s="20" t="s">
        <v>23</v>
      </c>
      <c r="H178" s="17" t="s">
        <v>24</v>
      </c>
      <c r="I178" s="6" t="s">
        <v>462</v>
      </c>
      <c r="J178" s="75">
        <v>45783</v>
      </c>
      <c r="K178" s="17" t="s">
        <v>24</v>
      </c>
      <c r="L178" s="17">
        <v>998599</v>
      </c>
      <c r="M178" s="6" t="s">
        <v>26</v>
      </c>
      <c r="N178" s="6">
        <v>1</v>
      </c>
      <c r="O178" s="6" t="s">
        <v>27</v>
      </c>
      <c r="P178" s="76">
        <v>100000</v>
      </c>
      <c r="Q178" s="17"/>
      <c r="R178" s="77">
        <v>9000</v>
      </c>
      <c r="S178" s="77">
        <v>9000</v>
      </c>
      <c r="T178" s="17"/>
      <c r="U178" s="17"/>
      <c r="V178" s="26">
        <f t="shared" si="4"/>
        <v>118000</v>
      </c>
    </row>
    <row r="179" spans="1:22">
      <c r="A179" s="15" t="s">
        <v>1372</v>
      </c>
      <c r="B179" s="12" t="s">
        <v>1381</v>
      </c>
      <c r="C179" s="17">
        <v>2150</v>
      </c>
      <c r="D179" s="18">
        <v>178</v>
      </c>
      <c r="E179" s="17" t="s">
        <v>460</v>
      </c>
      <c r="F179" s="6" t="s">
        <v>461</v>
      </c>
      <c r="G179" s="20" t="s">
        <v>23</v>
      </c>
      <c r="H179" s="17" t="s">
        <v>24</v>
      </c>
      <c r="I179" s="6" t="s">
        <v>463</v>
      </c>
      <c r="J179" s="75">
        <v>45783</v>
      </c>
      <c r="K179" s="17" t="s">
        <v>24</v>
      </c>
      <c r="L179" s="17">
        <v>998599</v>
      </c>
      <c r="M179" s="6" t="s">
        <v>26</v>
      </c>
      <c r="N179" s="6">
        <v>1</v>
      </c>
      <c r="O179" s="6" t="s">
        <v>27</v>
      </c>
      <c r="P179" s="76">
        <v>500000</v>
      </c>
      <c r="Q179" s="17"/>
      <c r="R179" s="77">
        <v>45000</v>
      </c>
      <c r="S179" s="77">
        <v>45000</v>
      </c>
      <c r="T179" s="17"/>
      <c r="U179" s="17"/>
      <c r="V179" s="26">
        <f t="shared" si="4"/>
        <v>590000</v>
      </c>
    </row>
    <row r="180" spans="1:22">
      <c r="A180" s="15" t="s">
        <v>1372</v>
      </c>
      <c r="B180" s="12" t="s">
        <v>1381</v>
      </c>
      <c r="C180" s="17">
        <v>2150</v>
      </c>
      <c r="D180" s="18">
        <v>179</v>
      </c>
      <c r="E180" s="17" t="s">
        <v>464</v>
      </c>
      <c r="F180" s="6" t="s">
        <v>465</v>
      </c>
      <c r="G180" s="20" t="s">
        <v>23</v>
      </c>
      <c r="H180" s="17" t="s">
        <v>24</v>
      </c>
      <c r="I180" s="6" t="s">
        <v>466</v>
      </c>
      <c r="J180" s="75">
        <v>45783</v>
      </c>
      <c r="K180" s="17" t="s">
        <v>24</v>
      </c>
      <c r="L180" s="17">
        <v>998599</v>
      </c>
      <c r="M180" s="6" t="s">
        <v>26</v>
      </c>
      <c r="N180" s="6">
        <v>1</v>
      </c>
      <c r="O180" s="6" t="s">
        <v>27</v>
      </c>
      <c r="P180" s="78">
        <v>214230</v>
      </c>
      <c r="Q180" s="17"/>
      <c r="R180" s="77">
        <v>19280.7</v>
      </c>
      <c r="S180" s="77">
        <v>19280.7</v>
      </c>
      <c r="T180" s="17"/>
      <c r="U180" s="17"/>
      <c r="V180" s="26">
        <f t="shared" si="4"/>
        <v>252791.40000000002</v>
      </c>
    </row>
    <row r="181" spans="1:22">
      <c r="A181" s="15" t="s">
        <v>1372</v>
      </c>
      <c r="B181" s="12" t="s">
        <v>1381</v>
      </c>
      <c r="C181" s="17">
        <v>2150</v>
      </c>
      <c r="D181" s="18">
        <v>180</v>
      </c>
      <c r="E181" s="17" t="s">
        <v>464</v>
      </c>
      <c r="F181" s="6" t="s">
        <v>465</v>
      </c>
      <c r="G181" s="20" t="s">
        <v>23</v>
      </c>
      <c r="H181" s="17" t="s">
        <v>24</v>
      </c>
      <c r="I181" s="6" t="s">
        <v>467</v>
      </c>
      <c r="J181" s="75">
        <v>45783</v>
      </c>
      <c r="K181" s="17" t="s">
        <v>24</v>
      </c>
      <c r="L181" s="17">
        <v>998599</v>
      </c>
      <c r="M181" s="6" t="s">
        <v>26</v>
      </c>
      <c r="N181" s="6">
        <v>1</v>
      </c>
      <c r="O181" s="6" t="s">
        <v>27</v>
      </c>
      <c r="P181" s="76">
        <v>25000</v>
      </c>
      <c r="Q181" s="17"/>
      <c r="R181" s="77">
        <v>2250</v>
      </c>
      <c r="S181" s="77">
        <v>2250</v>
      </c>
      <c r="T181" s="17"/>
      <c r="U181" s="17"/>
      <c r="V181" s="26">
        <f t="shared" si="4"/>
        <v>29500</v>
      </c>
    </row>
    <row r="182" spans="1:22">
      <c r="A182" s="15" t="s">
        <v>1372</v>
      </c>
      <c r="B182" s="12" t="s">
        <v>1381</v>
      </c>
      <c r="C182" s="17">
        <v>2150</v>
      </c>
      <c r="D182" s="18">
        <v>181</v>
      </c>
      <c r="E182" s="17" t="s">
        <v>468</v>
      </c>
      <c r="F182" s="6" t="s">
        <v>469</v>
      </c>
      <c r="G182" s="20" t="s">
        <v>23</v>
      </c>
      <c r="H182" s="17" t="s">
        <v>24</v>
      </c>
      <c r="I182" s="6" t="s">
        <v>470</v>
      </c>
      <c r="J182" s="75">
        <v>45783</v>
      </c>
      <c r="K182" s="17" t="s">
        <v>24</v>
      </c>
      <c r="L182" s="17">
        <v>998599</v>
      </c>
      <c r="M182" s="6" t="s">
        <v>26</v>
      </c>
      <c r="N182" s="6">
        <v>1</v>
      </c>
      <c r="O182" s="6" t="s">
        <v>27</v>
      </c>
      <c r="P182" s="78">
        <v>73300</v>
      </c>
      <c r="Q182" s="17"/>
      <c r="R182" s="77">
        <v>6597</v>
      </c>
      <c r="S182" s="77">
        <v>6597</v>
      </c>
      <c r="T182" s="17"/>
      <c r="U182" s="17"/>
      <c r="V182" s="26">
        <f t="shared" si="4"/>
        <v>86494</v>
      </c>
    </row>
    <row r="183" spans="1:22">
      <c r="A183" s="15" t="s">
        <v>1372</v>
      </c>
      <c r="B183" s="12" t="s">
        <v>1381</v>
      </c>
      <c r="C183" s="17">
        <v>2150</v>
      </c>
      <c r="D183" s="18">
        <v>182</v>
      </c>
      <c r="E183" s="17" t="s">
        <v>468</v>
      </c>
      <c r="F183" s="6" t="s">
        <v>469</v>
      </c>
      <c r="G183" s="20" t="s">
        <v>23</v>
      </c>
      <c r="H183" s="17" t="s">
        <v>24</v>
      </c>
      <c r="I183" s="6" t="s">
        <v>471</v>
      </c>
      <c r="J183" s="75">
        <v>45783</v>
      </c>
      <c r="K183" s="17" t="s">
        <v>24</v>
      </c>
      <c r="L183" s="17">
        <v>998599</v>
      </c>
      <c r="M183" s="6" t="s">
        <v>26</v>
      </c>
      <c r="N183" s="6">
        <v>1</v>
      </c>
      <c r="O183" s="6" t="s">
        <v>27</v>
      </c>
      <c r="P183" s="78">
        <v>36650</v>
      </c>
      <c r="Q183" s="17"/>
      <c r="R183" s="77">
        <v>3298.5</v>
      </c>
      <c r="S183" s="77">
        <v>3298.5</v>
      </c>
      <c r="T183" s="17"/>
      <c r="U183" s="17"/>
      <c r="V183" s="26">
        <f t="shared" si="4"/>
        <v>43247</v>
      </c>
    </row>
    <row r="184" spans="1:22">
      <c r="A184" s="15" t="s">
        <v>1372</v>
      </c>
      <c r="B184" s="12" t="s">
        <v>1381</v>
      </c>
      <c r="C184" s="17">
        <v>2150</v>
      </c>
      <c r="D184" s="18">
        <v>183</v>
      </c>
      <c r="E184" s="17" t="s">
        <v>472</v>
      </c>
      <c r="F184" s="6" t="s">
        <v>473</v>
      </c>
      <c r="G184" s="20" t="s">
        <v>23</v>
      </c>
      <c r="H184" s="17" t="s">
        <v>24</v>
      </c>
      <c r="I184" s="6" t="s">
        <v>474</v>
      </c>
      <c r="J184" s="75">
        <v>45784</v>
      </c>
      <c r="K184" s="17" t="s">
        <v>24</v>
      </c>
      <c r="L184" s="17">
        <v>998599</v>
      </c>
      <c r="M184" s="6" t="s">
        <v>26</v>
      </c>
      <c r="N184" s="6">
        <v>1</v>
      </c>
      <c r="O184" s="6" t="s">
        <v>27</v>
      </c>
      <c r="P184" s="76">
        <v>75000</v>
      </c>
      <c r="Q184" s="17"/>
      <c r="R184" s="77">
        <v>6750</v>
      </c>
      <c r="S184" s="77">
        <v>6750</v>
      </c>
      <c r="T184" s="17"/>
      <c r="U184" s="17"/>
      <c r="V184" s="26">
        <f t="shared" si="4"/>
        <v>88500</v>
      </c>
    </row>
    <row r="185" spans="1:22">
      <c r="A185" s="15" t="s">
        <v>1372</v>
      </c>
      <c r="B185" s="12" t="s">
        <v>1381</v>
      </c>
      <c r="C185" s="17">
        <v>2150</v>
      </c>
      <c r="D185" s="18">
        <v>184</v>
      </c>
      <c r="E185" s="17" t="s">
        <v>475</v>
      </c>
      <c r="F185" s="6" t="s">
        <v>476</v>
      </c>
      <c r="G185" s="20" t="s">
        <v>23</v>
      </c>
      <c r="H185" s="17" t="s">
        <v>24</v>
      </c>
      <c r="I185" s="6" t="s">
        <v>477</v>
      </c>
      <c r="J185" s="75">
        <v>45784</v>
      </c>
      <c r="K185" s="17" t="s">
        <v>24</v>
      </c>
      <c r="L185" s="17">
        <v>998599</v>
      </c>
      <c r="M185" s="6" t="s">
        <v>26</v>
      </c>
      <c r="N185" s="6">
        <v>1</v>
      </c>
      <c r="O185" s="6" t="s">
        <v>27</v>
      </c>
      <c r="P185" s="76">
        <v>100000</v>
      </c>
      <c r="Q185" s="17"/>
      <c r="R185" s="77">
        <v>9000</v>
      </c>
      <c r="S185" s="77">
        <v>9000</v>
      </c>
      <c r="T185" s="17"/>
      <c r="U185" s="17"/>
      <c r="V185" s="26">
        <f t="shared" si="4"/>
        <v>118000</v>
      </c>
    </row>
    <row r="186" spans="1:22">
      <c r="A186" s="15" t="s">
        <v>1372</v>
      </c>
      <c r="B186" s="12" t="s">
        <v>1381</v>
      </c>
      <c r="C186" s="17">
        <v>2150</v>
      </c>
      <c r="D186" s="18">
        <v>185</v>
      </c>
      <c r="E186" s="17" t="s">
        <v>478</v>
      </c>
      <c r="F186" s="6" t="s">
        <v>479</v>
      </c>
      <c r="G186" s="20" t="s">
        <v>23</v>
      </c>
      <c r="H186" s="17" t="s">
        <v>24</v>
      </c>
      <c r="I186" s="6" t="s">
        <v>480</v>
      </c>
      <c r="J186" s="75">
        <v>45784</v>
      </c>
      <c r="K186" s="17" t="s">
        <v>24</v>
      </c>
      <c r="L186" s="17">
        <v>998599</v>
      </c>
      <c r="M186" s="6" t="s">
        <v>26</v>
      </c>
      <c r="N186" s="6">
        <v>1</v>
      </c>
      <c r="O186" s="6" t="s">
        <v>27</v>
      </c>
      <c r="P186" s="76">
        <v>100000</v>
      </c>
      <c r="Q186" s="17"/>
      <c r="R186" s="77">
        <v>9000</v>
      </c>
      <c r="S186" s="77">
        <v>9000</v>
      </c>
      <c r="T186" s="17"/>
      <c r="U186" s="17"/>
      <c r="V186" s="26">
        <f t="shared" si="4"/>
        <v>118000</v>
      </c>
    </row>
    <row r="187" spans="1:22">
      <c r="A187" s="15" t="s">
        <v>1372</v>
      </c>
      <c r="B187" s="12" t="s">
        <v>1381</v>
      </c>
      <c r="C187" s="17">
        <v>2150</v>
      </c>
      <c r="D187" s="18">
        <v>186</v>
      </c>
      <c r="E187" s="17" t="s">
        <v>481</v>
      </c>
      <c r="F187" s="6" t="s">
        <v>482</v>
      </c>
      <c r="G187" s="20" t="s">
        <v>23</v>
      </c>
      <c r="H187" s="17" t="s">
        <v>24</v>
      </c>
      <c r="I187" s="6" t="s">
        <v>483</v>
      </c>
      <c r="J187" s="75">
        <v>45784</v>
      </c>
      <c r="K187" s="17" t="s">
        <v>24</v>
      </c>
      <c r="L187" s="17">
        <v>998599</v>
      </c>
      <c r="M187" s="6" t="s">
        <v>26</v>
      </c>
      <c r="N187" s="6">
        <v>1</v>
      </c>
      <c r="O187" s="6" t="s">
        <v>27</v>
      </c>
      <c r="P187" s="76">
        <v>100000</v>
      </c>
      <c r="Q187" s="17"/>
      <c r="R187" s="77">
        <v>9000</v>
      </c>
      <c r="S187" s="77">
        <v>9000</v>
      </c>
      <c r="T187" s="17"/>
      <c r="U187" s="17"/>
      <c r="V187" s="26">
        <f t="shared" si="4"/>
        <v>118000</v>
      </c>
    </row>
    <row r="188" spans="1:22">
      <c r="A188" s="15" t="s">
        <v>1372</v>
      </c>
      <c r="B188" s="12" t="s">
        <v>1381</v>
      </c>
      <c r="C188" s="17">
        <v>2150</v>
      </c>
      <c r="D188" s="18">
        <v>187</v>
      </c>
      <c r="E188" s="17" t="s">
        <v>475</v>
      </c>
      <c r="F188" s="6" t="s">
        <v>476</v>
      </c>
      <c r="G188" s="20" t="s">
        <v>23</v>
      </c>
      <c r="H188" s="17" t="s">
        <v>24</v>
      </c>
      <c r="I188" s="6" t="s">
        <v>484</v>
      </c>
      <c r="J188" s="75">
        <v>45784</v>
      </c>
      <c r="K188" s="17" t="s">
        <v>24</v>
      </c>
      <c r="L188" s="17">
        <v>998599</v>
      </c>
      <c r="M188" s="6" t="s">
        <v>26</v>
      </c>
      <c r="N188" s="6">
        <v>1</v>
      </c>
      <c r="O188" s="6" t="s">
        <v>27</v>
      </c>
      <c r="P188" s="78">
        <v>74900</v>
      </c>
      <c r="Q188" s="17"/>
      <c r="R188" s="77">
        <v>6741</v>
      </c>
      <c r="S188" s="77">
        <v>6741</v>
      </c>
      <c r="T188" s="17"/>
      <c r="U188" s="17"/>
      <c r="V188" s="26">
        <f t="shared" si="4"/>
        <v>88382</v>
      </c>
    </row>
    <row r="189" spans="1:22">
      <c r="A189" s="15" t="s">
        <v>1372</v>
      </c>
      <c r="B189" s="12" t="s">
        <v>1381</v>
      </c>
      <c r="C189" s="17">
        <v>2150</v>
      </c>
      <c r="D189" s="18">
        <v>188</v>
      </c>
      <c r="E189" s="17" t="s">
        <v>478</v>
      </c>
      <c r="F189" s="6" t="s">
        <v>479</v>
      </c>
      <c r="G189" s="20" t="s">
        <v>23</v>
      </c>
      <c r="H189" s="17" t="s">
        <v>24</v>
      </c>
      <c r="I189" s="6" t="s">
        <v>485</v>
      </c>
      <c r="J189" s="75">
        <v>45784</v>
      </c>
      <c r="K189" s="17" t="s">
        <v>24</v>
      </c>
      <c r="L189" s="17">
        <v>998599</v>
      </c>
      <c r="M189" s="6" t="s">
        <v>26</v>
      </c>
      <c r="N189" s="6">
        <v>1</v>
      </c>
      <c r="O189" s="6" t="s">
        <v>27</v>
      </c>
      <c r="P189" s="78">
        <v>74900</v>
      </c>
      <c r="Q189" s="17"/>
      <c r="R189" s="77">
        <v>6741</v>
      </c>
      <c r="S189" s="77">
        <v>6741</v>
      </c>
      <c r="T189" s="17"/>
      <c r="U189" s="17"/>
      <c r="V189" s="26">
        <f t="shared" si="4"/>
        <v>88382</v>
      </c>
    </row>
    <row r="190" spans="1:22">
      <c r="A190" s="15" t="s">
        <v>1372</v>
      </c>
      <c r="B190" s="12" t="s">
        <v>1381</v>
      </c>
      <c r="C190" s="17">
        <v>2150</v>
      </c>
      <c r="D190" s="18">
        <v>189</v>
      </c>
      <c r="E190" s="17" t="s">
        <v>481</v>
      </c>
      <c r="F190" s="6" t="s">
        <v>482</v>
      </c>
      <c r="G190" s="20" t="s">
        <v>23</v>
      </c>
      <c r="H190" s="17" t="s">
        <v>24</v>
      </c>
      <c r="I190" s="6" t="s">
        <v>486</v>
      </c>
      <c r="J190" s="75">
        <v>45784</v>
      </c>
      <c r="K190" s="17" t="s">
        <v>24</v>
      </c>
      <c r="L190" s="17">
        <v>998599</v>
      </c>
      <c r="M190" s="6" t="s">
        <v>26</v>
      </c>
      <c r="N190" s="6">
        <v>1</v>
      </c>
      <c r="O190" s="6" t="s">
        <v>27</v>
      </c>
      <c r="P190" s="78">
        <v>74900</v>
      </c>
      <c r="Q190" s="17"/>
      <c r="R190" s="77">
        <v>6741</v>
      </c>
      <c r="S190" s="77">
        <v>6741</v>
      </c>
      <c r="T190" s="17"/>
      <c r="U190" s="17"/>
      <c r="V190" s="26">
        <f t="shared" si="4"/>
        <v>88382</v>
      </c>
    </row>
    <row r="191" spans="1:22">
      <c r="A191" s="15" t="s">
        <v>1372</v>
      </c>
      <c r="B191" s="12" t="s">
        <v>1381</v>
      </c>
      <c r="C191" s="17">
        <v>2150</v>
      </c>
      <c r="D191" s="18">
        <v>190</v>
      </c>
      <c r="E191" s="17" t="s">
        <v>487</v>
      </c>
      <c r="F191" s="6" t="s">
        <v>488</v>
      </c>
      <c r="G191" s="20" t="s">
        <v>23</v>
      </c>
      <c r="H191" s="17" t="s">
        <v>24</v>
      </c>
      <c r="I191" s="6" t="s">
        <v>489</v>
      </c>
      <c r="J191" s="75">
        <v>45785</v>
      </c>
      <c r="K191" s="17" t="s">
        <v>24</v>
      </c>
      <c r="L191" s="17">
        <v>998599</v>
      </c>
      <c r="M191" s="6" t="s">
        <v>26</v>
      </c>
      <c r="N191" s="6">
        <v>1</v>
      </c>
      <c r="O191" s="6" t="s">
        <v>27</v>
      </c>
      <c r="P191" s="78">
        <v>73300</v>
      </c>
      <c r="Q191" s="17"/>
      <c r="R191" s="77">
        <v>6597</v>
      </c>
      <c r="S191" s="77">
        <v>6597</v>
      </c>
      <c r="T191" s="17"/>
      <c r="U191" s="17"/>
      <c r="V191" s="26">
        <f t="shared" si="4"/>
        <v>86494</v>
      </c>
    </row>
    <row r="192" spans="1:22">
      <c r="A192" s="15" t="s">
        <v>1372</v>
      </c>
      <c r="B192" s="12" t="s">
        <v>1381</v>
      </c>
      <c r="C192" s="17">
        <v>2150</v>
      </c>
      <c r="D192" s="18">
        <v>191</v>
      </c>
      <c r="E192" s="17" t="s">
        <v>487</v>
      </c>
      <c r="F192" s="6" t="s">
        <v>488</v>
      </c>
      <c r="G192" s="20" t="s">
        <v>23</v>
      </c>
      <c r="H192" s="17" t="s">
        <v>24</v>
      </c>
      <c r="I192" s="6" t="s">
        <v>490</v>
      </c>
      <c r="J192" s="75">
        <v>45785</v>
      </c>
      <c r="K192" s="17" t="s">
        <v>24</v>
      </c>
      <c r="L192" s="17">
        <v>998599</v>
      </c>
      <c r="M192" s="6" t="s">
        <v>26</v>
      </c>
      <c r="N192" s="6">
        <v>1</v>
      </c>
      <c r="O192" s="6" t="s">
        <v>27</v>
      </c>
      <c r="P192" s="78">
        <v>73300</v>
      </c>
      <c r="Q192" s="17"/>
      <c r="R192" s="77">
        <v>6597</v>
      </c>
      <c r="S192" s="77">
        <v>6597</v>
      </c>
      <c r="T192" s="17"/>
      <c r="U192" s="17"/>
      <c r="V192" s="26">
        <f t="shared" si="4"/>
        <v>86494</v>
      </c>
    </row>
    <row r="193" spans="1:22">
      <c r="A193" s="15" t="s">
        <v>1372</v>
      </c>
      <c r="B193" s="12" t="s">
        <v>1381</v>
      </c>
      <c r="C193" s="17">
        <v>2150</v>
      </c>
      <c r="D193" s="18">
        <v>192</v>
      </c>
      <c r="E193" s="17" t="s">
        <v>487</v>
      </c>
      <c r="F193" s="6" t="s">
        <v>488</v>
      </c>
      <c r="G193" s="20" t="s">
        <v>23</v>
      </c>
      <c r="H193" s="17" t="s">
        <v>24</v>
      </c>
      <c r="I193" s="6" t="s">
        <v>491</v>
      </c>
      <c r="J193" s="75">
        <v>45785</v>
      </c>
      <c r="K193" s="17" t="s">
        <v>24</v>
      </c>
      <c r="L193" s="17">
        <v>998599</v>
      </c>
      <c r="M193" s="6" t="s">
        <v>26</v>
      </c>
      <c r="N193" s="6">
        <v>1</v>
      </c>
      <c r="O193" s="6" t="s">
        <v>27</v>
      </c>
      <c r="P193" s="78">
        <v>73300</v>
      </c>
      <c r="Q193" s="17"/>
      <c r="R193" s="77">
        <v>6597</v>
      </c>
      <c r="S193" s="77">
        <v>6597</v>
      </c>
      <c r="T193" s="17"/>
      <c r="U193" s="17"/>
      <c r="V193" s="26">
        <f t="shared" si="4"/>
        <v>86494</v>
      </c>
    </row>
    <row r="194" spans="1:22">
      <c r="A194" s="15" t="s">
        <v>1372</v>
      </c>
      <c r="B194" s="12" t="s">
        <v>1381</v>
      </c>
      <c r="C194" s="17">
        <v>2150</v>
      </c>
      <c r="D194" s="18">
        <v>193</v>
      </c>
      <c r="E194" s="17" t="s">
        <v>487</v>
      </c>
      <c r="F194" s="6" t="s">
        <v>488</v>
      </c>
      <c r="G194" s="20" t="s">
        <v>23</v>
      </c>
      <c r="H194" s="17" t="s">
        <v>24</v>
      </c>
      <c r="I194" s="6" t="s">
        <v>492</v>
      </c>
      <c r="J194" s="75">
        <v>45785</v>
      </c>
      <c r="K194" s="17" t="s">
        <v>24</v>
      </c>
      <c r="L194" s="17">
        <v>998599</v>
      </c>
      <c r="M194" s="6" t="s">
        <v>26</v>
      </c>
      <c r="N194" s="6">
        <v>1</v>
      </c>
      <c r="O194" s="6" t="s">
        <v>27</v>
      </c>
      <c r="P194" s="78">
        <v>73300</v>
      </c>
      <c r="Q194" s="17"/>
      <c r="R194" s="77">
        <v>6597</v>
      </c>
      <c r="S194" s="77">
        <v>6597</v>
      </c>
      <c r="T194" s="17"/>
      <c r="U194" s="17"/>
      <c r="V194" s="26">
        <f t="shared" si="4"/>
        <v>86494</v>
      </c>
    </row>
    <row r="195" spans="1:22">
      <c r="A195" s="15" t="s">
        <v>1372</v>
      </c>
      <c r="B195" s="12" t="s">
        <v>1381</v>
      </c>
      <c r="C195" s="17">
        <v>2150</v>
      </c>
      <c r="D195" s="18">
        <v>194</v>
      </c>
      <c r="E195" s="17" t="s">
        <v>487</v>
      </c>
      <c r="F195" s="6" t="s">
        <v>488</v>
      </c>
      <c r="G195" s="20" t="s">
        <v>23</v>
      </c>
      <c r="H195" s="17" t="s">
        <v>24</v>
      </c>
      <c r="I195" s="6" t="s">
        <v>493</v>
      </c>
      <c r="J195" s="75">
        <v>45785</v>
      </c>
      <c r="K195" s="17" t="s">
        <v>24</v>
      </c>
      <c r="L195" s="17">
        <v>998599</v>
      </c>
      <c r="M195" s="6" t="s">
        <v>26</v>
      </c>
      <c r="N195" s="6">
        <v>1</v>
      </c>
      <c r="O195" s="6" t="s">
        <v>27</v>
      </c>
      <c r="P195" s="78">
        <v>73300</v>
      </c>
      <c r="Q195" s="17"/>
      <c r="R195" s="77">
        <v>6597</v>
      </c>
      <c r="S195" s="77">
        <v>6597</v>
      </c>
      <c r="T195" s="17"/>
      <c r="U195" s="17"/>
      <c r="V195" s="26">
        <f t="shared" si="4"/>
        <v>86494</v>
      </c>
    </row>
    <row r="196" spans="1:22">
      <c r="A196" s="15" t="s">
        <v>1372</v>
      </c>
      <c r="B196" s="12" t="s">
        <v>1381</v>
      </c>
      <c r="C196" s="17">
        <v>2150</v>
      </c>
      <c r="D196" s="18">
        <v>195</v>
      </c>
      <c r="E196" s="17" t="s">
        <v>487</v>
      </c>
      <c r="F196" s="6" t="s">
        <v>488</v>
      </c>
      <c r="G196" s="20" t="s">
        <v>23</v>
      </c>
      <c r="H196" s="17" t="s">
        <v>24</v>
      </c>
      <c r="I196" s="6" t="s">
        <v>494</v>
      </c>
      <c r="J196" s="75">
        <v>45785</v>
      </c>
      <c r="K196" s="17" t="s">
        <v>24</v>
      </c>
      <c r="L196" s="17">
        <v>998599</v>
      </c>
      <c r="M196" s="6" t="s">
        <v>26</v>
      </c>
      <c r="N196" s="6">
        <v>1</v>
      </c>
      <c r="O196" s="6" t="s">
        <v>27</v>
      </c>
      <c r="P196" s="78">
        <v>73300</v>
      </c>
      <c r="Q196" s="17"/>
      <c r="R196" s="77">
        <v>6597</v>
      </c>
      <c r="S196" s="77">
        <v>6597</v>
      </c>
      <c r="T196" s="17"/>
      <c r="U196" s="17"/>
      <c r="V196" s="26">
        <f t="shared" ref="V196:V259" si="6">P196+R196+S196</f>
        <v>86494</v>
      </c>
    </row>
    <row r="197" spans="1:22">
      <c r="A197" s="15" t="s">
        <v>1372</v>
      </c>
      <c r="B197" s="12" t="s">
        <v>1381</v>
      </c>
      <c r="C197" s="17">
        <v>2150</v>
      </c>
      <c r="D197" s="18">
        <v>196</v>
      </c>
      <c r="E197" s="17" t="s">
        <v>487</v>
      </c>
      <c r="F197" s="6" t="s">
        <v>488</v>
      </c>
      <c r="G197" s="20" t="s">
        <v>23</v>
      </c>
      <c r="H197" s="17" t="s">
        <v>24</v>
      </c>
      <c r="I197" s="6" t="s">
        <v>495</v>
      </c>
      <c r="J197" s="75">
        <v>45785</v>
      </c>
      <c r="K197" s="17" t="s">
        <v>24</v>
      </c>
      <c r="L197" s="17">
        <v>998599</v>
      </c>
      <c r="M197" s="6" t="s">
        <v>26</v>
      </c>
      <c r="N197" s="6">
        <v>1</v>
      </c>
      <c r="O197" s="6" t="s">
        <v>27</v>
      </c>
      <c r="P197" s="78">
        <v>73300</v>
      </c>
      <c r="Q197" s="17"/>
      <c r="R197" s="77">
        <v>6597</v>
      </c>
      <c r="S197" s="77">
        <v>6597</v>
      </c>
      <c r="T197" s="17"/>
      <c r="U197" s="17"/>
      <c r="V197" s="26">
        <f t="shared" si="6"/>
        <v>86494</v>
      </c>
    </row>
    <row r="198" spans="1:22">
      <c r="A198" s="15" t="s">
        <v>1372</v>
      </c>
      <c r="B198" s="12" t="s">
        <v>1381</v>
      </c>
      <c r="C198" s="17">
        <v>2150</v>
      </c>
      <c r="D198" s="18">
        <v>197</v>
      </c>
      <c r="E198" s="17" t="s">
        <v>487</v>
      </c>
      <c r="F198" s="6" t="s">
        <v>488</v>
      </c>
      <c r="G198" s="20" t="s">
        <v>23</v>
      </c>
      <c r="H198" s="17" t="s">
        <v>24</v>
      </c>
      <c r="I198" s="6" t="s">
        <v>496</v>
      </c>
      <c r="J198" s="75">
        <v>45785</v>
      </c>
      <c r="K198" s="17" t="s">
        <v>24</v>
      </c>
      <c r="L198" s="17">
        <v>998599</v>
      </c>
      <c r="M198" s="6" t="s">
        <v>26</v>
      </c>
      <c r="N198" s="6">
        <v>1</v>
      </c>
      <c r="O198" s="6" t="s">
        <v>27</v>
      </c>
      <c r="P198" s="78">
        <v>73300</v>
      </c>
      <c r="Q198" s="17"/>
      <c r="R198" s="77">
        <v>6597</v>
      </c>
      <c r="S198" s="77">
        <v>6597</v>
      </c>
      <c r="T198" s="17"/>
      <c r="U198" s="17"/>
      <c r="V198" s="26">
        <f t="shared" si="6"/>
        <v>86494</v>
      </c>
    </row>
    <row r="199" spans="1:22">
      <c r="A199" s="15" t="s">
        <v>1372</v>
      </c>
      <c r="B199" s="12" t="s">
        <v>1381</v>
      </c>
      <c r="C199" s="17">
        <v>2150</v>
      </c>
      <c r="D199" s="18">
        <v>198</v>
      </c>
      <c r="E199" s="17" t="s">
        <v>487</v>
      </c>
      <c r="F199" s="6" t="s">
        <v>488</v>
      </c>
      <c r="G199" s="20" t="s">
        <v>23</v>
      </c>
      <c r="H199" s="17" t="s">
        <v>24</v>
      </c>
      <c r="I199" s="6" t="s">
        <v>497</v>
      </c>
      <c r="J199" s="75">
        <v>45785</v>
      </c>
      <c r="K199" s="17" t="s">
        <v>24</v>
      </c>
      <c r="L199" s="17">
        <v>998599</v>
      </c>
      <c r="M199" s="6" t="s">
        <v>26</v>
      </c>
      <c r="N199" s="6">
        <v>1</v>
      </c>
      <c r="O199" s="6" t="s">
        <v>27</v>
      </c>
      <c r="P199" s="78">
        <v>73300</v>
      </c>
      <c r="Q199" s="17"/>
      <c r="R199" s="77">
        <v>6597</v>
      </c>
      <c r="S199" s="77">
        <v>6597</v>
      </c>
      <c r="T199" s="17"/>
      <c r="U199" s="17"/>
      <c r="V199" s="26">
        <f t="shared" si="6"/>
        <v>86494</v>
      </c>
    </row>
    <row r="200" spans="1:22">
      <c r="A200" s="15" t="s">
        <v>1372</v>
      </c>
      <c r="B200" s="12" t="s">
        <v>1381</v>
      </c>
      <c r="C200" s="17">
        <v>2150</v>
      </c>
      <c r="D200" s="18">
        <v>199</v>
      </c>
      <c r="E200" s="17" t="s">
        <v>487</v>
      </c>
      <c r="F200" s="6" t="s">
        <v>488</v>
      </c>
      <c r="G200" s="20" t="s">
        <v>23</v>
      </c>
      <c r="H200" s="17" t="s">
        <v>24</v>
      </c>
      <c r="I200" s="6" t="s">
        <v>498</v>
      </c>
      <c r="J200" s="75">
        <v>45785</v>
      </c>
      <c r="K200" s="17" t="s">
        <v>24</v>
      </c>
      <c r="L200" s="17">
        <v>998599</v>
      </c>
      <c r="M200" s="6" t="s">
        <v>26</v>
      </c>
      <c r="N200" s="6">
        <v>1</v>
      </c>
      <c r="O200" s="6" t="s">
        <v>27</v>
      </c>
      <c r="P200" s="78">
        <v>73300</v>
      </c>
      <c r="Q200" s="17"/>
      <c r="R200" s="77">
        <v>6597</v>
      </c>
      <c r="S200" s="77">
        <v>6597</v>
      </c>
      <c r="T200" s="17"/>
      <c r="U200" s="17"/>
      <c r="V200" s="26">
        <f t="shared" si="6"/>
        <v>86494</v>
      </c>
    </row>
    <row r="201" spans="1:22">
      <c r="A201" s="15" t="s">
        <v>1372</v>
      </c>
      <c r="B201" s="12" t="s">
        <v>1381</v>
      </c>
      <c r="C201" s="17">
        <v>2150</v>
      </c>
      <c r="D201" s="18">
        <v>200</v>
      </c>
      <c r="E201" s="17" t="s">
        <v>487</v>
      </c>
      <c r="F201" s="6" t="s">
        <v>488</v>
      </c>
      <c r="G201" s="20" t="s">
        <v>23</v>
      </c>
      <c r="H201" s="17" t="s">
        <v>24</v>
      </c>
      <c r="I201" s="6" t="s">
        <v>499</v>
      </c>
      <c r="J201" s="75">
        <v>45785</v>
      </c>
      <c r="K201" s="17" t="s">
        <v>24</v>
      </c>
      <c r="L201" s="17">
        <v>998599</v>
      </c>
      <c r="M201" s="6" t="s">
        <v>26</v>
      </c>
      <c r="N201" s="6">
        <v>1</v>
      </c>
      <c r="O201" s="6" t="s">
        <v>27</v>
      </c>
      <c r="P201" s="78">
        <v>73300</v>
      </c>
      <c r="Q201" s="17"/>
      <c r="R201" s="77">
        <v>6597</v>
      </c>
      <c r="S201" s="77">
        <v>6597</v>
      </c>
      <c r="T201" s="17"/>
      <c r="U201" s="17"/>
      <c r="V201" s="26">
        <f t="shared" si="6"/>
        <v>86494</v>
      </c>
    </row>
    <row r="202" spans="1:22">
      <c r="A202" s="15" t="s">
        <v>1372</v>
      </c>
      <c r="B202" s="12" t="s">
        <v>1381</v>
      </c>
      <c r="C202" s="17">
        <v>2150</v>
      </c>
      <c r="D202" s="18">
        <v>201</v>
      </c>
      <c r="E202" s="17" t="s">
        <v>487</v>
      </c>
      <c r="F202" s="6" t="s">
        <v>488</v>
      </c>
      <c r="G202" s="20" t="s">
        <v>23</v>
      </c>
      <c r="H202" s="17" t="s">
        <v>24</v>
      </c>
      <c r="I202" s="6" t="s">
        <v>500</v>
      </c>
      <c r="J202" s="75">
        <v>45785</v>
      </c>
      <c r="K202" s="17" t="s">
        <v>24</v>
      </c>
      <c r="L202" s="17">
        <v>998599</v>
      </c>
      <c r="M202" s="6" t="s">
        <v>26</v>
      </c>
      <c r="N202" s="6">
        <v>1</v>
      </c>
      <c r="O202" s="6" t="s">
        <v>27</v>
      </c>
      <c r="P202" s="78">
        <v>73300</v>
      </c>
      <c r="Q202" s="17"/>
      <c r="R202" s="77">
        <v>6597</v>
      </c>
      <c r="S202" s="77">
        <v>6597</v>
      </c>
      <c r="T202" s="17"/>
      <c r="U202" s="17"/>
      <c r="V202" s="26">
        <f t="shared" si="6"/>
        <v>86494</v>
      </c>
    </row>
    <row r="203" spans="1:22">
      <c r="A203" s="15" t="s">
        <v>1372</v>
      </c>
      <c r="B203" s="12" t="s">
        <v>1381</v>
      </c>
      <c r="C203" s="17">
        <v>2150</v>
      </c>
      <c r="D203" s="18">
        <v>202</v>
      </c>
      <c r="E203" s="17" t="s">
        <v>487</v>
      </c>
      <c r="F203" s="6" t="s">
        <v>488</v>
      </c>
      <c r="G203" s="20" t="s">
        <v>23</v>
      </c>
      <c r="H203" s="17" t="s">
        <v>24</v>
      </c>
      <c r="I203" s="6" t="s">
        <v>501</v>
      </c>
      <c r="J203" s="75">
        <v>45785</v>
      </c>
      <c r="K203" s="17" t="s">
        <v>24</v>
      </c>
      <c r="L203" s="17">
        <v>998599</v>
      </c>
      <c r="M203" s="6" t="s">
        <v>26</v>
      </c>
      <c r="N203" s="6">
        <v>1</v>
      </c>
      <c r="O203" s="6" t="s">
        <v>27</v>
      </c>
      <c r="P203" s="78">
        <v>73300</v>
      </c>
      <c r="Q203" s="17"/>
      <c r="R203" s="77">
        <v>6597</v>
      </c>
      <c r="S203" s="77">
        <v>6597</v>
      </c>
      <c r="T203" s="17"/>
      <c r="U203" s="17"/>
      <c r="V203" s="26">
        <f t="shared" si="6"/>
        <v>86494</v>
      </c>
    </row>
    <row r="204" spans="1:22">
      <c r="A204" s="15" t="s">
        <v>1372</v>
      </c>
      <c r="B204" s="12" t="s">
        <v>1381</v>
      </c>
      <c r="C204" s="17">
        <v>2150</v>
      </c>
      <c r="D204" s="18">
        <v>203</v>
      </c>
      <c r="E204" s="17" t="s">
        <v>487</v>
      </c>
      <c r="F204" s="6" t="s">
        <v>488</v>
      </c>
      <c r="G204" s="20" t="s">
        <v>23</v>
      </c>
      <c r="H204" s="17" t="s">
        <v>24</v>
      </c>
      <c r="I204" s="6" t="s">
        <v>502</v>
      </c>
      <c r="J204" s="75">
        <v>45785</v>
      </c>
      <c r="K204" s="17" t="s">
        <v>24</v>
      </c>
      <c r="L204" s="17">
        <v>998599</v>
      </c>
      <c r="M204" s="6" t="s">
        <v>26</v>
      </c>
      <c r="N204" s="6">
        <v>1</v>
      </c>
      <c r="O204" s="6" t="s">
        <v>27</v>
      </c>
      <c r="P204" s="78">
        <v>73300</v>
      </c>
      <c r="Q204" s="17"/>
      <c r="R204" s="77">
        <v>6597</v>
      </c>
      <c r="S204" s="77">
        <v>6597</v>
      </c>
      <c r="T204" s="17"/>
      <c r="U204" s="17"/>
      <c r="V204" s="26">
        <f t="shared" si="6"/>
        <v>86494</v>
      </c>
    </row>
    <row r="205" spans="1:22">
      <c r="A205" s="15" t="s">
        <v>1372</v>
      </c>
      <c r="B205" s="12" t="s">
        <v>1381</v>
      </c>
      <c r="C205" s="17">
        <v>2150</v>
      </c>
      <c r="D205" s="18">
        <v>204</v>
      </c>
      <c r="E205" s="17" t="s">
        <v>487</v>
      </c>
      <c r="F205" s="6" t="s">
        <v>488</v>
      </c>
      <c r="G205" s="20" t="s">
        <v>23</v>
      </c>
      <c r="H205" s="17" t="s">
        <v>24</v>
      </c>
      <c r="I205" s="6" t="s">
        <v>503</v>
      </c>
      <c r="J205" s="75">
        <v>45785</v>
      </c>
      <c r="K205" s="17" t="s">
        <v>24</v>
      </c>
      <c r="L205" s="17">
        <v>998599</v>
      </c>
      <c r="M205" s="6" t="s">
        <v>26</v>
      </c>
      <c r="N205" s="6">
        <v>1</v>
      </c>
      <c r="O205" s="6" t="s">
        <v>27</v>
      </c>
      <c r="P205" s="78">
        <v>36650</v>
      </c>
      <c r="Q205" s="17"/>
      <c r="R205" s="77">
        <v>3298.5</v>
      </c>
      <c r="S205" s="77">
        <v>3298.5</v>
      </c>
      <c r="T205" s="17"/>
      <c r="U205" s="17"/>
      <c r="V205" s="26">
        <f t="shared" si="6"/>
        <v>43247</v>
      </c>
    </row>
    <row r="206" spans="1:22">
      <c r="A206" s="15" t="s">
        <v>1372</v>
      </c>
      <c r="B206" s="12" t="s">
        <v>1381</v>
      </c>
      <c r="C206" s="17">
        <v>2150</v>
      </c>
      <c r="D206" s="18">
        <v>205</v>
      </c>
      <c r="E206" s="17" t="s">
        <v>487</v>
      </c>
      <c r="F206" s="6" t="s">
        <v>488</v>
      </c>
      <c r="G206" s="20" t="s">
        <v>23</v>
      </c>
      <c r="H206" s="17" t="s">
        <v>24</v>
      </c>
      <c r="I206" s="6" t="s">
        <v>504</v>
      </c>
      <c r="J206" s="75">
        <v>45785</v>
      </c>
      <c r="K206" s="17" t="s">
        <v>24</v>
      </c>
      <c r="L206" s="17">
        <v>998599</v>
      </c>
      <c r="M206" s="6" t="s">
        <v>26</v>
      </c>
      <c r="N206" s="6">
        <v>1</v>
      </c>
      <c r="O206" s="6" t="s">
        <v>27</v>
      </c>
      <c r="P206" s="78">
        <v>36650</v>
      </c>
      <c r="Q206" s="17"/>
      <c r="R206" s="77">
        <v>3298.5</v>
      </c>
      <c r="S206" s="77">
        <v>3298.5</v>
      </c>
      <c r="T206" s="17"/>
      <c r="U206" s="17"/>
      <c r="V206" s="26">
        <f t="shared" si="6"/>
        <v>43247</v>
      </c>
    </row>
    <row r="207" spans="1:22">
      <c r="A207" s="15" t="s">
        <v>1372</v>
      </c>
      <c r="B207" s="12" t="s">
        <v>1381</v>
      </c>
      <c r="C207" s="17">
        <v>2150</v>
      </c>
      <c r="D207" s="18">
        <v>206</v>
      </c>
      <c r="E207" s="17" t="s">
        <v>487</v>
      </c>
      <c r="F207" s="6" t="s">
        <v>488</v>
      </c>
      <c r="G207" s="20" t="s">
        <v>23</v>
      </c>
      <c r="H207" s="17" t="s">
        <v>24</v>
      </c>
      <c r="I207" s="6" t="s">
        <v>505</v>
      </c>
      <c r="J207" s="75">
        <v>45785</v>
      </c>
      <c r="K207" s="17" t="s">
        <v>24</v>
      </c>
      <c r="L207" s="17">
        <v>998599</v>
      </c>
      <c r="M207" s="6" t="s">
        <v>26</v>
      </c>
      <c r="N207" s="6">
        <v>1</v>
      </c>
      <c r="O207" s="6" t="s">
        <v>27</v>
      </c>
      <c r="P207" s="78">
        <v>36650</v>
      </c>
      <c r="Q207" s="17"/>
      <c r="R207" s="77">
        <v>3298.5</v>
      </c>
      <c r="S207" s="77">
        <v>3298.5</v>
      </c>
      <c r="T207" s="17"/>
      <c r="U207" s="17"/>
      <c r="V207" s="26">
        <f t="shared" si="6"/>
        <v>43247</v>
      </c>
    </row>
    <row r="208" spans="1:22">
      <c r="A208" s="15" t="s">
        <v>1372</v>
      </c>
      <c r="B208" s="12" t="s">
        <v>1381</v>
      </c>
      <c r="C208" s="17">
        <v>2150</v>
      </c>
      <c r="D208" s="18">
        <v>207</v>
      </c>
      <c r="E208" s="17" t="s">
        <v>487</v>
      </c>
      <c r="F208" s="6" t="s">
        <v>488</v>
      </c>
      <c r="G208" s="20" t="s">
        <v>23</v>
      </c>
      <c r="H208" s="17" t="s">
        <v>24</v>
      </c>
      <c r="I208" s="6" t="s">
        <v>506</v>
      </c>
      <c r="J208" s="75">
        <v>45785</v>
      </c>
      <c r="K208" s="17" t="s">
        <v>24</v>
      </c>
      <c r="L208" s="17">
        <v>998599</v>
      </c>
      <c r="M208" s="6" t="s">
        <v>26</v>
      </c>
      <c r="N208" s="6">
        <v>1</v>
      </c>
      <c r="O208" s="6" t="s">
        <v>27</v>
      </c>
      <c r="P208" s="78">
        <v>36650</v>
      </c>
      <c r="Q208" s="17"/>
      <c r="R208" s="77">
        <v>3298.5</v>
      </c>
      <c r="S208" s="77">
        <v>3298.5</v>
      </c>
      <c r="T208" s="17"/>
      <c r="U208" s="17"/>
      <c r="V208" s="26">
        <f t="shared" si="6"/>
        <v>43247</v>
      </c>
    </row>
    <row r="209" spans="1:22">
      <c r="A209" s="15" t="s">
        <v>1372</v>
      </c>
      <c r="B209" s="12" t="s">
        <v>1381</v>
      </c>
      <c r="C209" s="17">
        <v>2150</v>
      </c>
      <c r="D209" s="18">
        <v>208</v>
      </c>
      <c r="E209" s="17" t="s">
        <v>487</v>
      </c>
      <c r="F209" s="6" t="s">
        <v>488</v>
      </c>
      <c r="G209" s="20" t="s">
        <v>23</v>
      </c>
      <c r="H209" s="17" t="s">
        <v>24</v>
      </c>
      <c r="I209" s="6" t="s">
        <v>507</v>
      </c>
      <c r="J209" s="75">
        <v>45785</v>
      </c>
      <c r="K209" s="17" t="s">
        <v>24</v>
      </c>
      <c r="L209" s="17">
        <v>998599</v>
      </c>
      <c r="M209" s="6" t="s">
        <v>26</v>
      </c>
      <c r="N209" s="6">
        <v>1</v>
      </c>
      <c r="O209" s="6" t="s">
        <v>27</v>
      </c>
      <c r="P209" s="78">
        <v>36650</v>
      </c>
      <c r="Q209" s="17"/>
      <c r="R209" s="77">
        <v>3298.5</v>
      </c>
      <c r="S209" s="77">
        <v>3298.5</v>
      </c>
      <c r="T209" s="17"/>
      <c r="U209" s="17"/>
      <c r="V209" s="26">
        <f t="shared" si="6"/>
        <v>43247</v>
      </c>
    </row>
    <row r="210" spans="1:22">
      <c r="A210" s="15" t="s">
        <v>1372</v>
      </c>
      <c r="B210" s="12" t="s">
        <v>1381</v>
      </c>
      <c r="C210" s="17">
        <v>2150</v>
      </c>
      <c r="D210" s="18">
        <v>209</v>
      </c>
      <c r="E210" s="17" t="s">
        <v>487</v>
      </c>
      <c r="F210" s="6" t="s">
        <v>488</v>
      </c>
      <c r="G210" s="20" t="s">
        <v>23</v>
      </c>
      <c r="H210" s="17" t="s">
        <v>24</v>
      </c>
      <c r="I210" s="6" t="s">
        <v>508</v>
      </c>
      <c r="J210" s="75">
        <v>45785</v>
      </c>
      <c r="K210" s="17" t="s">
        <v>24</v>
      </c>
      <c r="L210" s="17">
        <v>998599</v>
      </c>
      <c r="M210" s="6" t="s">
        <v>26</v>
      </c>
      <c r="N210" s="6">
        <v>1</v>
      </c>
      <c r="O210" s="6" t="s">
        <v>27</v>
      </c>
      <c r="P210" s="78">
        <v>36650</v>
      </c>
      <c r="Q210" s="17"/>
      <c r="R210" s="77">
        <v>3298.5</v>
      </c>
      <c r="S210" s="77">
        <v>3298.5</v>
      </c>
      <c r="T210" s="17"/>
      <c r="U210" s="17"/>
      <c r="V210" s="26">
        <f t="shared" si="6"/>
        <v>43247</v>
      </c>
    </row>
    <row r="211" spans="1:22">
      <c r="A211" s="15" t="s">
        <v>1372</v>
      </c>
      <c r="B211" s="12" t="s">
        <v>1381</v>
      </c>
      <c r="C211" s="17">
        <v>2150</v>
      </c>
      <c r="D211" s="18">
        <v>210</v>
      </c>
      <c r="E211" s="17" t="s">
        <v>487</v>
      </c>
      <c r="F211" s="6" t="s">
        <v>488</v>
      </c>
      <c r="G211" s="20" t="s">
        <v>23</v>
      </c>
      <c r="H211" s="17" t="s">
        <v>24</v>
      </c>
      <c r="I211" s="6" t="s">
        <v>509</v>
      </c>
      <c r="J211" s="75">
        <v>45785</v>
      </c>
      <c r="K211" s="17" t="s">
        <v>24</v>
      </c>
      <c r="L211" s="17">
        <v>998599</v>
      </c>
      <c r="M211" s="6" t="s">
        <v>26</v>
      </c>
      <c r="N211" s="6">
        <v>1</v>
      </c>
      <c r="O211" s="6" t="s">
        <v>27</v>
      </c>
      <c r="P211" s="78">
        <v>36650</v>
      </c>
      <c r="Q211" s="17"/>
      <c r="R211" s="77">
        <v>3298.5</v>
      </c>
      <c r="S211" s="77">
        <v>3298.5</v>
      </c>
      <c r="T211" s="17"/>
      <c r="U211" s="17"/>
      <c r="V211" s="26">
        <f t="shared" si="6"/>
        <v>43247</v>
      </c>
    </row>
    <row r="212" spans="1:22">
      <c r="A212" s="15" t="s">
        <v>1372</v>
      </c>
      <c r="B212" s="12" t="s">
        <v>1381</v>
      </c>
      <c r="C212" s="17">
        <v>2150</v>
      </c>
      <c r="D212" s="18">
        <v>211</v>
      </c>
      <c r="E212" s="17" t="s">
        <v>487</v>
      </c>
      <c r="F212" s="6" t="s">
        <v>488</v>
      </c>
      <c r="G212" s="20" t="s">
        <v>23</v>
      </c>
      <c r="H212" s="17" t="s">
        <v>24</v>
      </c>
      <c r="I212" s="6" t="s">
        <v>510</v>
      </c>
      <c r="J212" s="75">
        <v>45785</v>
      </c>
      <c r="K212" s="17" t="s">
        <v>24</v>
      </c>
      <c r="L212" s="17">
        <v>998599</v>
      </c>
      <c r="M212" s="6" t="s">
        <v>26</v>
      </c>
      <c r="N212" s="6">
        <v>1</v>
      </c>
      <c r="O212" s="6" t="s">
        <v>27</v>
      </c>
      <c r="P212" s="78">
        <v>36650</v>
      </c>
      <c r="Q212" s="17"/>
      <c r="R212" s="77">
        <v>3298.5</v>
      </c>
      <c r="S212" s="77">
        <v>3298.5</v>
      </c>
      <c r="T212" s="17"/>
      <c r="U212" s="17"/>
      <c r="V212" s="26">
        <f t="shared" si="6"/>
        <v>43247</v>
      </c>
    </row>
    <row r="213" spans="1:22">
      <c r="A213" s="15" t="s">
        <v>1372</v>
      </c>
      <c r="B213" s="12" t="s">
        <v>1381</v>
      </c>
      <c r="C213" s="17">
        <v>2150</v>
      </c>
      <c r="D213" s="18">
        <v>212</v>
      </c>
      <c r="E213" s="17" t="s">
        <v>487</v>
      </c>
      <c r="F213" s="6" t="s">
        <v>488</v>
      </c>
      <c r="G213" s="20" t="s">
        <v>23</v>
      </c>
      <c r="H213" s="17" t="s">
        <v>24</v>
      </c>
      <c r="I213" s="6" t="s">
        <v>511</v>
      </c>
      <c r="J213" s="75">
        <v>45785</v>
      </c>
      <c r="K213" s="17" t="s">
        <v>24</v>
      </c>
      <c r="L213" s="17">
        <v>998599</v>
      </c>
      <c r="M213" s="6" t="s">
        <v>26</v>
      </c>
      <c r="N213" s="6">
        <v>1</v>
      </c>
      <c r="O213" s="6" t="s">
        <v>27</v>
      </c>
      <c r="P213" s="78">
        <v>36650</v>
      </c>
      <c r="Q213" s="17"/>
      <c r="R213" s="77">
        <v>3298.5</v>
      </c>
      <c r="S213" s="77">
        <v>3298.5</v>
      </c>
      <c r="T213" s="17"/>
      <c r="U213" s="17"/>
      <c r="V213" s="26">
        <f t="shared" si="6"/>
        <v>43247</v>
      </c>
    </row>
    <row r="214" spans="1:22">
      <c r="A214" s="15" t="s">
        <v>1372</v>
      </c>
      <c r="B214" s="12" t="s">
        <v>1381</v>
      </c>
      <c r="C214" s="17">
        <v>2150</v>
      </c>
      <c r="D214" s="18">
        <v>213</v>
      </c>
      <c r="E214" s="17" t="s">
        <v>487</v>
      </c>
      <c r="F214" s="6" t="s">
        <v>488</v>
      </c>
      <c r="G214" s="20" t="s">
        <v>23</v>
      </c>
      <c r="H214" s="17" t="s">
        <v>24</v>
      </c>
      <c r="I214" s="6" t="s">
        <v>512</v>
      </c>
      <c r="J214" s="75">
        <v>45785</v>
      </c>
      <c r="K214" s="17" t="s">
        <v>24</v>
      </c>
      <c r="L214" s="17">
        <v>998599</v>
      </c>
      <c r="M214" s="6" t="s">
        <v>26</v>
      </c>
      <c r="N214" s="6">
        <v>1</v>
      </c>
      <c r="O214" s="6" t="s">
        <v>27</v>
      </c>
      <c r="P214" s="78">
        <v>36650</v>
      </c>
      <c r="Q214" s="17"/>
      <c r="R214" s="77">
        <v>3298.5</v>
      </c>
      <c r="S214" s="77">
        <v>3298.5</v>
      </c>
      <c r="T214" s="17"/>
      <c r="U214" s="17"/>
      <c r="V214" s="26">
        <f t="shared" si="6"/>
        <v>43247</v>
      </c>
    </row>
    <row r="215" spans="1:22">
      <c r="A215" s="15" t="s">
        <v>1372</v>
      </c>
      <c r="B215" s="12" t="s">
        <v>1381</v>
      </c>
      <c r="C215" s="17">
        <v>2150</v>
      </c>
      <c r="D215" s="18">
        <v>214</v>
      </c>
      <c r="E215" s="17" t="s">
        <v>487</v>
      </c>
      <c r="F215" s="6" t="s">
        <v>488</v>
      </c>
      <c r="G215" s="20" t="s">
        <v>23</v>
      </c>
      <c r="H215" s="17" t="s">
        <v>24</v>
      </c>
      <c r="I215" s="6" t="s">
        <v>513</v>
      </c>
      <c r="J215" s="75">
        <v>45785</v>
      </c>
      <c r="K215" s="17" t="s">
        <v>24</v>
      </c>
      <c r="L215" s="17">
        <v>998599</v>
      </c>
      <c r="M215" s="6" t="s">
        <v>26</v>
      </c>
      <c r="N215" s="6">
        <v>1</v>
      </c>
      <c r="O215" s="6" t="s">
        <v>27</v>
      </c>
      <c r="P215" s="78">
        <v>36650</v>
      </c>
      <c r="Q215" s="17"/>
      <c r="R215" s="77">
        <v>3298.5</v>
      </c>
      <c r="S215" s="77">
        <v>3298.5</v>
      </c>
      <c r="T215" s="17"/>
      <c r="U215" s="17"/>
      <c r="V215" s="26">
        <f t="shared" si="6"/>
        <v>43247</v>
      </c>
    </row>
    <row r="216" spans="1:22">
      <c r="A216" s="15" t="s">
        <v>1372</v>
      </c>
      <c r="B216" s="12" t="s">
        <v>1381</v>
      </c>
      <c r="C216" s="17">
        <v>2150</v>
      </c>
      <c r="D216" s="18">
        <v>215</v>
      </c>
      <c r="E216" s="17" t="s">
        <v>487</v>
      </c>
      <c r="F216" s="6" t="s">
        <v>488</v>
      </c>
      <c r="G216" s="20" t="s">
        <v>23</v>
      </c>
      <c r="H216" s="17" t="s">
        <v>24</v>
      </c>
      <c r="I216" s="6" t="s">
        <v>514</v>
      </c>
      <c r="J216" s="75">
        <v>45785</v>
      </c>
      <c r="K216" s="17" t="s">
        <v>24</v>
      </c>
      <c r="L216" s="17">
        <v>998599</v>
      </c>
      <c r="M216" s="6" t="s">
        <v>26</v>
      </c>
      <c r="N216" s="6">
        <v>1</v>
      </c>
      <c r="O216" s="6" t="s">
        <v>27</v>
      </c>
      <c r="P216" s="78">
        <v>36650</v>
      </c>
      <c r="Q216" s="17"/>
      <c r="R216" s="77">
        <v>3298.5</v>
      </c>
      <c r="S216" s="77">
        <v>3298.5</v>
      </c>
      <c r="T216" s="17"/>
      <c r="U216" s="17"/>
      <c r="V216" s="26">
        <f t="shared" si="6"/>
        <v>43247</v>
      </c>
    </row>
    <row r="217" spans="1:22">
      <c r="A217" s="15" t="s">
        <v>1372</v>
      </c>
      <c r="B217" s="12" t="s">
        <v>1381</v>
      </c>
      <c r="C217" s="17">
        <v>2150</v>
      </c>
      <c r="D217" s="18">
        <v>216</v>
      </c>
      <c r="E217" s="17" t="s">
        <v>487</v>
      </c>
      <c r="F217" s="6" t="s">
        <v>488</v>
      </c>
      <c r="G217" s="20" t="s">
        <v>23</v>
      </c>
      <c r="H217" s="17" t="s">
        <v>24</v>
      </c>
      <c r="I217" s="6" t="s">
        <v>515</v>
      </c>
      <c r="J217" s="75">
        <v>45785</v>
      </c>
      <c r="K217" s="17" t="s">
        <v>24</v>
      </c>
      <c r="L217" s="17">
        <v>998599</v>
      </c>
      <c r="M217" s="6" t="s">
        <v>26</v>
      </c>
      <c r="N217" s="6">
        <v>1</v>
      </c>
      <c r="O217" s="6" t="s">
        <v>27</v>
      </c>
      <c r="P217" s="78">
        <v>36650</v>
      </c>
      <c r="Q217" s="17"/>
      <c r="R217" s="77">
        <v>3298.5</v>
      </c>
      <c r="S217" s="77">
        <v>3298.5</v>
      </c>
      <c r="T217" s="17"/>
      <c r="U217" s="17"/>
      <c r="V217" s="26">
        <f t="shared" si="6"/>
        <v>43247</v>
      </c>
    </row>
    <row r="218" spans="1:22">
      <c r="A218" s="15" t="s">
        <v>1372</v>
      </c>
      <c r="B218" s="12" t="s">
        <v>1381</v>
      </c>
      <c r="C218" s="17">
        <v>2150</v>
      </c>
      <c r="D218" s="18">
        <v>217</v>
      </c>
      <c r="E218" s="17" t="s">
        <v>487</v>
      </c>
      <c r="F218" s="6" t="s">
        <v>488</v>
      </c>
      <c r="G218" s="20" t="s">
        <v>23</v>
      </c>
      <c r="H218" s="17" t="s">
        <v>24</v>
      </c>
      <c r="I218" s="6" t="s">
        <v>516</v>
      </c>
      <c r="J218" s="75">
        <v>45785</v>
      </c>
      <c r="K218" s="17" t="s">
        <v>24</v>
      </c>
      <c r="L218" s="17">
        <v>998599</v>
      </c>
      <c r="M218" s="6" t="s">
        <v>26</v>
      </c>
      <c r="N218" s="6">
        <v>1</v>
      </c>
      <c r="O218" s="6" t="s">
        <v>27</v>
      </c>
      <c r="P218" s="78">
        <v>36650</v>
      </c>
      <c r="Q218" s="17"/>
      <c r="R218" s="77">
        <v>3298.5</v>
      </c>
      <c r="S218" s="77">
        <v>3298.5</v>
      </c>
      <c r="T218" s="17"/>
      <c r="U218" s="17"/>
      <c r="V218" s="26">
        <f t="shared" si="6"/>
        <v>43247</v>
      </c>
    </row>
    <row r="219" spans="1:22">
      <c r="A219" s="15" t="s">
        <v>1372</v>
      </c>
      <c r="B219" s="12" t="s">
        <v>1381</v>
      </c>
      <c r="C219" s="17">
        <v>2150</v>
      </c>
      <c r="D219" s="18">
        <v>218</v>
      </c>
      <c r="E219" s="17" t="s">
        <v>517</v>
      </c>
      <c r="F219" s="6" t="s">
        <v>518</v>
      </c>
      <c r="G219" s="20" t="s">
        <v>23</v>
      </c>
      <c r="H219" s="17" t="s">
        <v>24</v>
      </c>
      <c r="I219" s="6" t="s">
        <v>519</v>
      </c>
      <c r="J219" s="75">
        <v>45785</v>
      </c>
      <c r="K219" s="17" t="s">
        <v>24</v>
      </c>
      <c r="L219" s="17">
        <v>998599</v>
      </c>
      <c r="M219" s="6" t="s">
        <v>26</v>
      </c>
      <c r="N219" s="6">
        <v>1</v>
      </c>
      <c r="O219" s="6" t="s">
        <v>27</v>
      </c>
      <c r="P219" s="76">
        <v>25000</v>
      </c>
      <c r="Q219" s="17"/>
      <c r="R219" s="77">
        <v>2250</v>
      </c>
      <c r="S219" s="77">
        <v>2250</v>
      </c>
      <c r="T219" s="17"/>
      <c r="U219" s="17"/>
      <c r="V219" s="26">
        <f t="shared" si="6"/>
        <v>29500</v>
      </c>
    </row>
    <row r="220" spans="1:22">
      <c r="A220" s="15" t="s">
        <v>1372</v>
      </c>
      <c r="B220" s="12" t="s">
        <v>1381</v>
      </c>
      <c r="C220" s="17">
        <v>2150</v>
      </c>
      <c r="D220" s="18">
        <v>219</v>
      </c>
      <c r="E220" s="17" t="s">
        <v>520</v>
      </c>
      <c r="F220" s="6" t="s">
        <v>521</v>
      </c>
      <c r="G220" s="20" t="s">
        <v>23</v>
      </c>
      <c r="H220" s="17" t="s">
        <v>24</v>
      </c>
      <c r="I220" s="6" t="s">
        <v>522</v>
      </c>
      <c r="J220" s="75">
        <v>45785</v>
      </c>
      <c r="K220" s="17" t="s">
        <v>24</v>
      </c>
      <c r="L220" s="17">
        <v>998599</v>
      </c>
      <c r="M220" s="6" t="s">
        <v>26</v>
      </c>
      <c r="N220" s="6">
        <v>1</v>
      </c>
      <c r="O220" s="6" t="s">
        <v>27</v>
      </c>
      <c r="P220" s="76">
        <v>25000</v>
      </c>
      <c r="Q220" s="17"/>
      <c r="R220" s="77">
        <v>2250</v>
      </c>
      <c r="S220" s="77">
        <v>2250</v>
      </c>
      <c r="T220" s="17"/>
      <c r="U220" s="17"/>
      <c r="V220" s="26">
        <f t="shared" si="6"/>
        <v>29500</v>
      </c>
    </row>
    <row r="221" spans="1:22">
      <c r="A221" s="15" t="s">
        <v>1372</v>
      </c>
      <c r="B221" s="12" t="s">
        <v>1381</v>
      </c>
      <c r="C221" s="17">
        <v>2150</v>
      </c>
      <c r="D221" s="18">
        <v>220</v>
      </c>
      <c r="E221" s="17" t="s">
        <v>523</v>
      </c>
      <c r="F221" s="6" t="s">
        <v>75</v>
      </c>
      <c r="G221" s="20" t="s">
        <v>23</v>
      </c>
      <c r="H221" s="17" t="s">
        <v>24</v>
      </c>
      <c r="I221" s="6" t="s">
        <v>524</v>
      </c>
      <c r="J221" s="75">
        <v>45785</v>
      </c>
      <c r="K221" s="17" t="s">
        <v>24</v>
      </c>
      <c r="L221" s="17">
        <v>998599</v>
      </c>
      <c r="M221" s="6" t="s">
        <v>26</v>
      </c>
      <c r="N221" s="6">
        <v>1</v>
      </c>
      <c r="O221" s="6" t="s">
        <v>27</v>
      </c>
      <c r="P221" s="76">
        <v>100000</v>
      </c>
      <c r="Q221" s="17"/>
      <c r="R221" s="77">
        <v>9000</v>
      </c>
      <c r="S221" s="77">
        <v>9000</v>
      </c>
      <c r="T221" s="17"/>
      <c r="U221" s="17"/>
      <c r="V221" s="26">
        <f t="shared" si="6"/>
        <v>118000</v>
      </c>
    </row>
    <row r="222" spans="1:22">
      <c r="A222" s="15" t="s">
        <v>1372</v>
      </c>
      <c r="B222" s="12" t="s">
        <v>1381</v>
      </c>
      <c r="C222" s="17">
        <v>2150</v>
      </c>
      <c r="D222" s="18">
        <v>221</v>
      </c>
      <c r="E222" s="17" t="s">
        <v>525</v>
      </c>
      <c r="F222" s="6" t="s">
        <v>526</v>
      </c>
      <c r="G222" s="20" t="s">
        <v>23</v>
      </c>
      <c r="H222" s="17" t="s">
        <v>24</v>
      </c>
      <c r="I222" s="6" t="s">
        <v>527</v>
      </c>
      <c r="J222" s="75">
        <v>45786</v>
      </c>
      <c r="K222" s="17" t="s">
        <v>24</v>
      </c>
      <c r="L222" s="17">
        <v>998599</v>
      </c>
      <c r="M222" s="6" t="s">
        <v>26</v>
      </c>
      <c r="N222" s="6">
        <v>1</v>
      </c>
      <c r="O222" s="6" t="s">
        <v>27</v>
      </c>
      <c r="P222" s="76">
        <v>100000</v>
      </c>
      <c r="Q222" s="17"/>
      <c r="R222" s="77">
        <v>9000</v>
      </c>
      <c r="S222" s="77">
        <v>9000</v>
      </c>
      <c r="T222" s="17"/>
      <c r="U222" s="17"/>
      <c r="V222" s="26">
        <f t="shared" si="6"/>
        <v>118000</v>
      </c>
    </row>
    <row r="223" spans="1:22">
      <c r="A223" s="15" t="s">
        <v>1372</v>
      </c>
      <c r="B223" s="12" t="s">
        <v>1381</v>
      </c>
      <c r="C223" s="17">
        <v>2150</v>
      </c>
      <c r="D223" s="18">
        <v>222</v>
      </c>
      <c r="E223" s="17" t="s">
        <v>523</v>
      </c>
      <c r="F223" s="6" t="s">
        <v>75</v>
      </c>
      <c r="G223" s="20" t="s">
        <v>23</v>
      </c>
      <c r="H223" s="17" t="s">
        <v>24</v>
      </c>
      <c r="I223" s="6" t="s">
        <v>528</v>
      </c>
      <c r="J223" s="75">
        <v>45785</v>
      </c>
      <c r="K223" s="17" t="s">
        <v>24</v>
      </c>
      <c r="L223" s="17">
        <v>998599</v>
      </c>
      <c r="M223" s="6" t="s">
        <v>26</v>
      </c>
      <c r="N223" s="6">
        <v>1</v>
      </c>
      <c r="O223" s="6" t="s">
        <v>27</v>
      </c>
      <c r="P223" s="78">
        <v>74900</v>
      </c>
      <c r="Q223" s="17"/>
      <c r="R223" s="77">
        <v>6741</v>
      </c>
      <c r="S223" s="77">
        <v>6741</v>
      </c>
      <c r="T223" s="17"/>
      <c r="U223" s="17"/>
      <c r="V223" s="26">
        <f t="shared" si="6"/>
        <v>88382</v>
      </c>
    </row>
    <row r="224" spans="1:22">
      <c r="A224" s="15" t="s">
        <v>1372</v>
      </c>
      <c r="B224" s="12" t="s">
        <v>1381</v>
      </c>
      <c r="C224" s="17">
        <v>2150</v>
      </c>
      <c r="D224" s="18">
        <v>223</v>
      </c>
      <c r="E224" s="17" t="s">
        <v>525</v>
      </c>
      <c r="F224" s="6" t="s">
        <v>526</v>
      </c>
      <c r="G224" s="20" t="s">
        <v>23</v>
      </c>
      <c r="H224" s="17" t="s">
        <v>24</v>
      </c>
      <c r="I224" s="6" t="s">
        <v>529</v>
      </c>
      <c r="J224" s="75">
        <v>45786</v>
      </c>
      <c r="K224" s="17" t="s">
        <v>24</v>
      </c>
      <c r="L224" s="17">
        <v>998599</v>
      </c>
      <c r="M224" s="6" t="s">
        <v>26</v>
      </c>
      <c r="N224" s="6">
        <v>1</v>
      </c>
      <c r="O224" s="6" t="s">
        <v>27</v>
      </c>
      <c r="P224" s="78">
        <v>74900</v>
      </c>
      <c r="Q224" s="17"/>
      <c r="R224" s="77">
        <v>6741</v>
      </c>
      <c r="S224" s="77">
        <v>6741</v>
      </c>
      <c r="T224" s="17"/>
      <c r="U224" s="17"/>
      <c r="V224" s="26">
        <f t="shared" si="6"/>
        <v>88382</v>
      </c>
    </row>
    <row r="225" spans="1:22">
      <c r="A225" s="15" t="s">
        <v>1372</v>
      </c>
      <c r="B225" s="12" t="s">
        <v>1381</v>
      </c>
      <c r="C225" s="17">
        <v>2150</v>
      </c>
      <c r="D225" s="18">
        <v>224</v>
      </c>
      <c r="E225" s="17" t="s">
        <v>530</v>
      </c>
      <c r="F225" s="6" t="s">
        <v>531</v>
      </c>
      <c r="G225" s="20" t="s">
        <v>23</v>
      </c>
      <c r="H225" s="17" t="s">
        <v>24</v>
      </c>
      <c r="I225" s="6" t="s">
        <v>532</v>
      </c>
      <c r="J225" s="75">
        <v>45786</v>
      </c>
      <c r="K225" s="17" t="s">
        <v>24</v>
      </c>
      <c r="L225" s="17">
        <v>998599</v>
      </c>
      <c r="M225" s="6" t="s">
        <v>26</v>
      </c>
      <c r="N225" s="6">
        <v>1</v>
      </c>
      <c r="O225" s="6" t="s">
        <v>27</v>
      </c>
      <c r="P225" s="76">
        <v>25000</v>
      </c>
      <c r="Q225" s="17"/>
      <c r="R225" s="77">
        <v>2250</v>
      </c>
      <c r="S225" s="77">
        <v>2250</v>
      </c>
      <c r="T225" s="17"/>
      <c r="U225" s="17"/>
      <c r="V225" s="26">
        <f t="shared" si="6"/>
        <v>29500</v>
      </c>
    </row>
    <row r="226" spans="1:22">
      <c r="A226" s="15" t="s">
        <v>1372</v>
      </c>
      <c r="B226" s="12" t="s">
        <v>1381</v>
      </c>
      <c r="C226" s="17">
        <v>2150</v>
      </c>
      <c r="D226" s="18">
        <v>225</v>
      </c>
      <c r="E226" s="17" t="s">
        <v>533</v>
      </c>
      <c r="F226" s="6" t="s">
        <v>534</v>
      </c>
      <c r="G226" s="20" t="s">
        <v>23</v>
      </c>
      <c r="H226" s="17" t="s">
        <v>24</v>
      </c>
      <c r="I226" s="6" t="s">
        <v>535</v>
      </c>
      <c r="J226" s="75">
        <v>45786</v>
      </c>
      <c r="K226" s="17" t="s">
        <v>24</v>
      </c>
      <c r="L226" s="17">
        <v>998599</v>
      </c>
      <c r="M226" s="6" t="s">
        <v>26</v>
      </c>
      <c r="N226" s="6">
        <v>1</v>
      </c>
      <c r="O226" s="6" t="s">
        <v>27</v>
      </c>
      <c r="P226" s="76">
        <v>100000</v>
      </c>
      <c r="Q226" s="17"/>
      <c r="R226" s="77">
        <v>9000</v>
      </c>
      <c r="S226" s="77">
        <v>9000</v>
      </c>
      <c r="T226" s="17"/>
      <c r="U226" s="17"/>
      <c r="V226" s="26">
        <f t="shared" si="6"/>
        <v>118000</v>
      </c>
    </row>
    <row r="227" spans="1:22">
      <c r="A227" s="15" t="s">
        <v>1372</v>
      </c>
      <c r="B227" s="12" t="s">
        <v>1381</v>
      </c>
      <c r="C227" s="17">
        <v>2150</v>
      </c>
      <c r="D227" s="18">
        <v>226</v>
      </c>
      <c r="E227" s="17" t="s">
        <v>533</v>
      </c>
      <c r="F227" s="6" t="s">
        <v>534</v>
      </c>
      <c r="G227" s="20" t="s">
        <v>23</v>
      </c>
      <c r="H227" s="17" t="s">
        <v>24</v>
      </c>
      <c r="I227" s="6" t="s">
        <v>536</v>
      </c>
      <c r="J227" s="75">
        <v>45786</v>
      </c>
      <c r="K227" s="17" t="s">
        <v>24</v>
      </c>
      <c r="L227" s="17">
        <v>998599</v>
      </c>
      <c r="M227" s="6" t="s">
        <v>26</v>
      </c>
      <c r="N227" s="6">
        <v>1</v>
      </c>
      <c r="O227" s="6" t="s">
        <v>27</v>
      </c>
      <c r="P227" s="76">
        <v>100000</v>
      </c>
      <c r="Q227" s="17"/>
      <c r="R227" s="77">
        <v>9000</v>
      </c>
      <c r="S227" s="77">
        <v>9000</v>
      </c>
      <c r="T227" s="17"/>
      <c r="U227" s="17"/>
      <c r="V227" s="26">
        <f t="shared" si="6"/>
        <v>118000</v>
      </c>
    </row>
    <row r="228" spans="1:22">
      <c r="A228" s="15" t="s">
        <v>1372</v>
      </c>
      <c r="B228" s="12" t="s">
        <v>1381</v>
      </c>
      <c r="C228" s="17">
        <v>2150</v>
      </c>
      <c r="D228" s="18">
        <v>227</v>
      </c>
      <c r="E228" s="17" t="s">
        <v>533</v>
      </c>
      <c r="F228" s="6" t="s">
        <v>534</v>
      </c>
      <c r="G228" s="20" t="s">
        <v>23</v>
      </c>
      <c r="H228" s="17" t="s">
        <v>24</v>
      </c>
      <c r="I228" s="6" t="s">
        <v>537</v>
      </c>
      <c r="J228" s="75">
        <v>45786</v>
      </c>
      <c r="K228" s="17" t="s">
        <v>24</v>
      </c>
      <c r="L228" s="17">
        <v>998599</v>
      </c>
      <c r="M228" s="6" t="s">
        <v>26</v>
      </c>
      <c r="N228" s="6">
        <v>1</v>
      </c>
      <c r="O228" s="6" t="s">
        <v>27</v>
      </c>
      <c r="P228" s="78">
        <v>74900</v>
      </c>
      <c r="Q228" s="17"/>
      <c r="R228" s="77">
        <v>6741</v>
      </c>
      <c r="S228" s="77">
        <v>6741</v>
      </c>
      <c r="T228" s="17"/>
      <c r="U228" s="17"/>
      <c r="V228" s="26">
        <f t="shared" si="6"/>
        <v>88382</v>
      </c>
    </row>
    <row r="229" spans="1:22">
      <c r="A229" s="15" t="s">
        <v>1372</v>
      </c>
      <c r="B229" s="12" t="s">
        <v>1381</v>
      </c>
      <c r="C229" s="17">
        <v>2150</v>
      </c>
      <c r="D229" s="18">
        <v>228</v>
      </c>
      <c r="E229" s="17" t="s">
        <v>533</v>
      </c>
      <c r="F229" s="6" t="s">
        <v>534</v>
      </c>
      <c r="G229" s="20" t="s">
        <v>23</v>
      </c>
      <c r="H229" s="17" t="s">
        <v>24</v>
      </c>
      <c r="I229" s="6" t="s">
        <v>538</v>
      </c>
      <c r="J229" s="75">
        <v>45786</v>
      </c>
      <c r="K229" s="17" t="s">
        <v>24</v>
      </c>
      <c r="L229" s="17">
        <v>998599</v>
      </c>
      <c r="M229" s="6" t="s">
        <v>26</v>
      </c>
      <c r="N229" s="6">
        <v>1</v>
      </c>
      <c r="O229" s="6" t="s">
        <v>27</v>
      </c>
      <c r="P229" s="78">
        <v>74900</v>
      </c>
      <c r="Q229" s="17"/>
      <c r="R229" s="77">
        <v>6741</v>
      </c>
      <c r="S229" s="77">
        <v>6741</v>
      </c>
      <c r="T229" s="17"/>
      <c r="U229" s="17"/>
      <c r="V229" s="26">
        <f t="shared" si="6"/>
        <v>88382</v>
      </c>
    </row>
    <row r="230" spans="1:22">
      <c r="A230" s="15" t="s">
        <v>1372</v>
      </c>
      <c r="B230" s="12" t="s">
        <v>1381</v>
      </c>
      <c r="C230" s="17">
        <v>2150</v>
      </c>
      <c r="D230" s="18">
        <v>229</v>
      </c>
      <c r="E230" s="17" t="s">
        <v>539</v>
      </c>
      <c r="F230" s="6" t="s">
        <v>540</v>
      </c>
      <c r="G230" s="20" t="s">
        <v>23</v>
      </c>
      <c r="H230" s="17" t="s">
        <v>24</v>
      </c>
      <c r="I230" s="6" t="s">
        <v>541</v>
      </c>
      <c r="J230" s="75">
        <v>45786</v>
      </c>
      <c r="K230" s="17" t="s">
        <v>24</v>
      </c>
      <c r="L230" s="17">
        <v>998599</v>
      </c>
      <c r="M230" s="6" t="s">
        <v>26</v>
      </c>
      <c r="N230" s="6">
        <v>1</v>
      </c>
      <c r="O230" s="6" t="s">
        <v>27</v>
      </c>
      <c r="P230" s="78">
        <v>36650</v>
      </c>
      <c r="Q230" s="17"/>
      <c r="R230" s="77">
        <v>3298.5</v>
      </c>
      <c r="S230" s="77">
        <v>3298.5</v>
      </c>
      <c r="T230" s="17"/>
      <c r="U230" s="17"/>
      <c r="V230" s="26">
        <f t="shared" si="6"/>
        <v>43247</v>
      </c>
    </row>
    <row r="231" spans="1:22">
      <c r="A231" s="15" t="s">
        <v>1372</v>
      </c>
      <c r="B231" s="12" t="s">
        <v>1381</v>
      </c>
      <c r="C231" s="17">
        <v>2150</v>
      </c>
      <c r="D231" s="18">
        <v>230</v>
      </c>
      <c r="E231" s="17" t="s">
        <v>542</v>
      </c>
      <c r="F231" s="6" t="s">
        <v>543</v>
      </c>
      <c r="G231" s="20" t="s">
        <v>23</v>
      </c>
      <c r="H231" s="17" t="s">
        <v>24</v>
      </c>
      <c r="I231" s="6" t="s">
        <v>544</v>
      </c>
      <c r="J231" s="75">
        <v>45786</v>
      </c>
      <c r="K231" s="17" t="s">
        <v>24</v>
      </c>
      <c r="L231" s="17">
        <v>998599</v>
      </c>
      <c r="M231" s="6" t="s">
        <v>26</v>
      </c>
      <c r="N231" s="6">
        <v>1</v>
      </c>
      <c r="O231" s="6" t="s">
        <v>27</v>
      </c>
      <c r="P231" s="76">
        <v>50000</v>
      </c>
      <c r="Q231" s="17"/>
      <c r="R231" s="77">
        <v>4500</v>
      </c>
      <c r="S231" s="77">
        <v>4500</v>
      </c>
      <c r="T231" s="17"/>
      <c r="U231" s="17"/>
      <c r="V231" s="26">
        <f t="shared" si="6"/>
        <v>59000</v>
      </c>
    </row>
    <row r="232" spans="1:22">
      <c r="A232" s="15" t="s">
        <v>1372</v>
      </c>
      <c r="B232" s="12" t="s">
        <v>1381</v>
      </c>
      <c r="C232" s="17">
        <v>2150</v>
      </c>
      <c r="D232" s="18">
        <v>231</v>
      </c>
      <c r="E232" s="17" t="s">
        <v>542</v>
      </c>
      <c r="F232" s="6" t="s">
        <v>543</v>
      </c>
      <c r="G232" s="20" t="s">
        <v>23</v>
      </c>
      <c r="H232" s="17" t="s">
        <v>24</v>
      </c>
      <c r="I232" s="6" t="s">
        <v>545</v>
      </c>
      <c r="J232" s="75">
        <v>45786</v>
      </c>
      <c r="K232" s="17" t="s">
        <v>24</v>
      </c>
      <c r="L232" s="17">
        <v>998599</v>
      </c>
      <c r="M232" s="6" t="s">
        <v>26</v>
      </c>
      <c r="N232" s="6">
        <v>1</v>
      </c>
      <c r="O232" s="6" t="s">
        <v>27</v>
      </c>
      <c r="P232" s="76">
        <v>25000</v>
      </c>
      <c r="Q232" s="17"/>
      <c r="R232" s="77">
        <v>2250</v>
      </c>
      <c r="S232" s="77">
        <v>2250</v>
      </c>
      <c r="T232" s="17"/>
      <c r="U232" s="17"/>
      <c r="V232" s="26">
        <f t="shared" si="6"/>
        <v>29500</v>
      </c>
    </row>
    <row r="233" spans="1:22">
      <c r="A233" s="15" t="s">
        <v>1372</v>
      </c>
      <c r="B233" s="12" t="s">
        <v>1381</v>
      </c>
      <c r="C233" s="17">
        <v>2150</v>
      </c>
      <c r="D233" s="18">
        <v>232</v>
      </c>
      <c r="E233" s="17" t="s">
        <v>542</v>
      </c>
      <c r="F233" s="6" t="s">
        <v>543</v>
      </c>
      <c r="G233" s="20" t="s">
        <v>23</v>
      </c>
      <c r="H233" s="17" t="s">
        <v>24</v>
      </c>
      <c r="I233" s="6" t="s">
        <v>546</v>
      </c>
      <c r="J233" s="75">
        <v>45786</v>
      </c>
      <c r="K233" s="17" t="s">
        <v>24</v>
      </c>
      <c r="L233" s="17">
        <v>998599</v>
      </c>
      <c r="M233" s="6" t="s">
        <v>26</v>
      </c>
      <c r="N233" s="6">
        <v>1</v>
      </c>
      <c r="O233" s="6" t="s">
        <v>27</v>
      </c>
      <c r="P233" s="78">
        <v>21430</v>
      </c>
      <c r="Q233" s="17"/>
      <c r="R233" s="77">
        <v>1928.7</v>
      </c>
      <c r="S233" s="77">
        <v>1928.7</v>
      </c>
      <c r="T233" s="17"/>
      <c r="U233" s="17"/>
      <c r="V233" s="26">
        <f t="shared" si="6"/>
        <v>25287.4</v>
      </c>
    </row>
    <row r="234" spans="1:22">
      <c r="A234" s="15" t="s">
        <v>1372</v>
      </c>
      <c r="B234" s="12" t="s">
        <v>1381</v>
      </c>
      <c r="C234" s="17">
        <v>2150</v>
      </c>
      <c r="D234" s="18">
        <v>233</v>
      </c>
      <c r="E234" s="17" t="s">
        <v>542</v>
      </c>
      <c r="F234" s="6" t="s">
        <v>543</v>
      </c>
      <c r="G234" s="20" t="s">
        <v>23</v>
      </c>
      <c r="H234" s="17" t="s">
        <v>24</v>
      </c>
      <c r="I234" s="6" t="s">
        <v>547</v>
      </c>
      <c r="J234" s="75">
        <v>45786</v>
      </c>
      <c r="K234" s="17" t="s">
        <v>24</v>
      </c>
      <c r="L234" s="17">
        <v>998599</v>
      </c>
      <c r="M234" s="6" t="s">
        <v>26</v>
      </c>
      <c r="N234" s="6">
        <v>1</v>
      </c>
      <c r="O234" s="6" t="s">
        <v>27</v>
      </c>
      <c r="P234" s="78">
        <v>10715</v>
      </c>
      <c r="Q234" s="17"/>
      <c r="R234" s="77">
        <v>964.35</v>
      </c>
      <c r="S234" s="77">
        <v>964.35</v>
      </c>
      <c r="T234" s="17"/>
      <c r="U234" s="17"/>
      <c r="V234" s="26">
        <f t="shared" si="6"/>
        <v>12643.7</v>
      </c>
    </row>
    <row r="235" spans="1:22">
      <c r="A235" s="15" t="s">
        <v>1372</v>
      </c>
      <c r="B235" s="12" t="s">
        <v>1381</v>
      </c>
      <c r="C235" s="17">
        <v>2150</v>
      </c>
      <c r="D235" s="18">
        <v>234</v>
      </c>
      <c r="E235" s="17" t="s">
        <v>542</v>
      </c>
      <c r="F235" s="6" t="s">
        <v>543</v>
      </c>
      <c r="G235" s="20" t="s">
        <v>23</v>
      </c>
      <c r="H235" s="17" t="s">
        <v>24</v>
      </c>
      <c r="I235" s="6" t="s">
        <v>548</v>
      </c>
      <c r="J235" s="75">
        <v>45786</v>
      </c>
      <c r="K235" s="17" t="s">
        <v>24</v>
      </c>
      <c r="L235" s="17">
        <v>998599</v>
      </c>
      <c r="M235" s="6" t="s">
        <v>26</v>
      </c>
      <c r="N235" s="6">
        <v>1</v>
      </c>
      <c r="O235" s="6" t="s">
        <v>27</v>
      </c>
      <c r="P235" s="76">
        <v>50000</v>
      </c>
      <c r="Q235" s="17"/>
      <c r="R235" s="77">
        <v>4500</v>
      </c>
      <c r="S235" s="77">
        <v>4500</v>
      </c>
      <c r="T235" s="17"/>
      <c r="U235" s="17"/>
      <c r="V235" s="26">
        <f t="shared" si="6"/>
        <v>59000</v>
      </c>
    </row>
    <row r="236" spans="1:22">
      <c r="A236" s="15" t="s">
        <v>1372</v>
      </c>
      <c r="B236" s="12" t="s">
        <v>1381</v>
      </c>
      <c r="C236" s="17">
        <v>2150</v>
      </c>
      <c r="D236" s="18">
        <v>235</v>
      </c>
      <c r="E236" s="17" t="s">
        <v>542</v>
      </c>
      <c r="F236" s="6" t="s">
        <v>543</v>
      </c>
      <c r="G236" s="20" t="s">
        <v>23</v>
      </c>
      <c r="H236" s="17" t="s">
        <v>24</v>
      </c>
      <c r="I236" s="6" t="s">
        <v>549</v>
      </c>
      <c r="J236" s="75">
        <v>45786</v>
      </c>
      <c r="K236" s="17" t="s">
        <v>24</v>
      </c>
      <c r="L236" s="17">
        <v>998599</v>
      </c>
      <c r="M236" s="6" t="s">
        <v>26</v>
      </c>
      <c r="N236" s="6">
        <v>1</v>
      </c>
      <c r="O236" s="6" t="s">
        <v>27</v>
      </c>
      <c r="P236" s="76">
        <v>75000</v>
      </c>
      <c r="Q236" s="17"/>
      <c r="R236" s="77">
        <v>6750</v>
      </c>
      <c r="S236" s="77">
        <v>6750</v>
      </c>
      <c r="T236" s="17"/>
      <c r="U236" s="17"/>
      <c r="V236" s="26">
        <f t="shared" si="6"/>
        <v>88500</v>
      </c>
    </row>
    <row r="237" spans="1:22">
      <c r="A237" s="15" t="s">
        <v>1372</v>
      </c>
      <c r="B237" s="12" t="s">
        <v>1381</v>
      </c>
      <c r="C237" s="17">
        <v>2150</v>
      </c>
      <c r="D237" s="18">
        <v>236</v>
      </c>
      <c r="E237" s="17" t="s">
        <v>542</v>
      </c>
      <c r="F237" s="6" t="s">
        <v>543</v>
      </c>
      <c r="G237" s="20" t="s">
        <v>23</v>
      </c>
      <c r="H237" s="17" t="s">
        <v>24</v>
      </c>
      <c r="I237" s="6" t="s">
        <v>550</v>
      </c>
      <c r="J237" s="75">
        <v>45786</v>
      </c>
      <c r="K237" s="17" t="s">
        <v>24</v>
      </c>
      <c r="L237" s="17">
        <v>998599</v>
      </c>
      <c r="M237" s="6" t="s">
        <v>26</v>
      </c>
      <c r="N237" s="6">
        <v>1</v>
      </c>
      <c r="O237" s="6" t="s">
        <v>27</v>
      </c>
      <c r="P237" s="76">
        <v>150000</v>
      </c>
      <c r="Q237" s="17"/>
      <c r="R237" s="77">
        <v>13500</v>
      </c>
      <c r="S237" s="77">
        <v>13500</v>
      </c>
      <c r="T237" s="17"/>
      <c r="U237" s="17"/>
      <c r="V237" s="26">
        <f t="shared" si="6"/>
        <v>177000</v>
      </c>
    </row>
    <row r="238" spans="1:22">
      <c r="A238" s="15" t="s">
        <v>1372</v>
      </c>
      <c r="B238" s="12" t="s">
        <v>1381</v>
      </c>
      <c r="C238" s="17">
        <v>2150</v>
      </c>
      <c r="D238" s="18">
        <v>237</v>
      </c>
      <c r="E238" s="17" t="s">
        <v>542</v>
      </c>
      <c r="F238" s="6" t="s">
        <v>543</v>
      </c>
      <c r="G238" s="20" t="s">
        <v>23</v>
      </c>
      <c r="H238" s="17" t="s">
        <v>24</v>
      </c>
      <c r="I238" s="6" t="s">
        <v>551</v>
      </c>
      <c r="J238" s="75">
        <v>45786</v>
      </c>
      <c r="K238" s="17" t="s">
        <v>24</v>
      </c>
      <c r="L238" s="17">
        <v>998599</v>
      </c>
      <c r="M238" s="6" t="s">
        <v>26</v>
      </c>
      <c r="N238" s="6">
        <v>1</v>
      </c>
      <c r="O238" s="6" t="s">
        <v>27</v>
      </c>
      <c r="P238" s="78">
        <v>64290</v>
      </c>
      <c r="Q238" s="17"/>
      <c r="R238" s="77">
        <v>5786.1</v>
      </c>
      <c r="S238" s="77">
        <v>5786.1</v>
      </c>
      <c r="T238" s="17"/>
      <c r="U238" s="17"/>
      <c r="V238" s="26">
        <f t="shared" si="6"/>
        <v>75862.200000000012</v>
      </c>
    </row>
    <row r="239" spans="1:22">
      <c r="A239" s="15" t="s">
        <v>1372</v>
      </c>
      <c r="B239" s="12" t="s">
        <v>1381</v>
      </c>
      <c r="C239" s="17">
        <v>2150</v>
      </c>
      <c r="D239" s="18">
        <v>238</v>
      </c>
      <c r="E239" s="17" t="s">
        <v>542</v>
      </c>
      <c r="F239" s="6" t="s">
        <v>543</v>
      </c>
      <c r="G239" s="20" t="s">
        <v>23</v>
      </c>
      <c r="H239" s="17" t="s">
        <v>24</v>
      </c>
      <c r="I239" s="6" t="s">
        <v>552</v>
      </c>
      <c r="J239" s="75">
        <v>45786</v>
      </c>
      <c r="K239" s="17" t="s">
        <v>24</v>
      </c>
      <c r="L239" s="17">
        <v>998599</v>
      </c>
      <c r="M239" s="6" t="s">
        <v>26</v>
      </c>
      <c r="N239" s="6">
        <v>1</v>
      </c>
      <c r="O239" s="6" t="s">
        <v>27</v>
      </c>
      <c r="P239" s="76">
        <v>175000</v>
      </c>
      <c r="Q239" s="17"/>
      <c r="R239" s="77">
        <v>15750</v>
      </c>
      <c r="S239" s="77">
        <v>15750</v>
      </c>
      <c r="T239" s="17"/>
      <c r="U239" s="17"/>
      <c r="V239" s="26">
        <f t="shared" si="6"/>
        <v>206500</v>
      </c>
    </row>
    <row r="240" spans="1:22">
      <c r="A240" s="15" t="s">
        <v>1372</v>
      </c>
      <c r="B240" s="12" t="s">
        <v>1381</v>
      </c>
      <c r="C240" s="17">
        <v>2150</v>
      </c>
      <c r="D240" s="18">
        <v>239</v>
      </c>
      <c r="E240" s="17" t="s">
        <v>553</v>
      </c>
      <c r="F240" s="6" t="s">
        <v>554</v>
      </c>
      <c r="G240" s="20" t="s">
        <v>23</v>
      </c>
      <c r="H240" s="17" t="s">
        <v>24</v>
      </c>
      <c r="I240" s="6" t="s">
        <v>555</v>
      </c>
      <c r="J240" s="75">
        <v>45789</v>
      </c>
      <c r="K240" s="17" t="s">
        <v>24</v>
      </c>
      <c r="L240" s="17">
        <v>998599</v>
      </c>
      <c r="M240" s="6" t="s">
        <v>26</v>
      </c>
      <c r="N240" s="6">
        <v>1</v>
      </c>
      <c r="O240" s="6" t="s">
        <v>27</v>
      </c>
      <c r="P240" s="76">
        <v>100000</v>
      </c>
      <c r="Q240" s="17"/>
      <c r="R240" s="77">
        <v>9000</v>
      </c>
      <c r="S240" s="77">
        <v>9000</v>
      </c>
      <c r="T240" s="17"/>
      <c r="U240" s="17"/>
      <c r="V240" s="26">
        <f t="shared" si="6"/>
        <v>118000</v>
      </c>
    </row>
    <row r="241" spans="1:22">
      <c r="A241" s="15" t="s">
        <v>1372</v>
      </c>
      <c r="B241" s="12" t="s">
        <v>1381</v>
      </c>
      <c r="C241" s="17">
        <v>2150</v>
      </c>
      <c r="D241" s="18">
        <v>240</v>
      </c>
      <c r="E241" s="17" t="s">
        <v>556</v>
      </c>
      <c r="F241" s="6" t="s">
        <v>557</v>
      </c>
      <c r="G241" s="20" t="s">
        <v>23</v>
      </c>
      <c r="H241" s="17" t="s">
        <v>24</v>
      </c>
      <c r="I241" s="6" t="s">
        <v>558</v>
      </c>
      <c r="J241" s="75">
        <v>45789</v>
      </c>
      <c r="K241" s="17" t="s">
        <v>24</v>
      </c>
      <c r="L241" s="17">
        <v>998599</v>
      </c>
      <c r="M241" s="6" t="s">
        <v>26</v>
      </c>
      <c r="N241" s="6">
        <v>1</v>
      </c>
      <c r="O241" s="6" t="s">
        <v>27</v>
      </c>
      <c r="P241" s="76">
        <v>100000</v>
      </c>
      <c r="Q241" s="17"/>
      <c r="R241" s="77">
        <v>9000</v>
      </c>
      <c r="S241" s="77">
        <v>9000</v>
      </c>
      <c r="T241" s="17"/>
      <c r="U241" s="17"/>
      <c r="V241" s="26">
        <f t="shared" si="6"/>
        <v>118000</v>
      </c>
    </row>
    <row r="242" spans="1:22">
      <c r="A242" s="15" t="s">
        <v>1372</v>
      </c>
      <c r="B242" s="12" t="s">
        <v>1381</v>
      </c>
      <c r="C242" s="17">
        <v>2150</v>
      </c>
      <c r="D242" s="18">
        <v>241</v>
      </c>
      <c r="E242" s="17" t="s">
        <v>553</v>
      </c>
      <c r="F242" s="6" t="s">
        <v>554</v>
      </c>
      <c r="G242" s="20" t="s">
        <v>23</v>
      </c>
      <c r="H242" s="17" t="s">
        <v>24</v>
      </c>
      <c r="I242" s="6" t="s">
        <v>559</v>
      </c>
      <c r="J242" s="75">
        <v>45789</v>
      </c>
      <c r="K242" s="17" t="s">
        <v>24</v>
      </c>
      <c r="L242" s="17">
        <v>998599</v>
      </c>
      <c r="M242" s="6" t="s">
        <v>26</v>
      </c>
      <c r="N242" s="6">
        <v>1</v>
      </c>
      <c r="O242" s="6" t="s">
        <v>27</v>
      </c>
      <c r="P242" s="78">
        <v>74900</v>
      </c>
      <c r="Q242" s="17"/>
      <c r="R242" s="77">
        <v>6741</v>
      </c>
      <c r="S242" s="77">
        <v>6741</v>
      </c>
      <c r="T242" s="17"/>
      <c r="U242" s="17"/>
      <c r="V242" s="26">
        <f t="shared" si="6"/>
        <v>88382</v>
      </c>
    </row>
    <row r="243" spans="1:22">
      <c r="A243" s="15" t="s">
        <v>1372</v>
      </c>
      <c r="B243" s="12" t="s">
        <v>1381</v>
      </c>
      <c r="C243" s="17">
        <v>2150</v>
      </c>
      <c r="D243" s="18">
        <v>242</v>
      </c>
      <c r="E243" s="17" t="s">
        <v>556</v>
      </c>
      <c r="F243" s="6" t="s">
        <v>557</v>
      </c>
      <c r="G243" s="20" t="s">
        <v>23</v>
      </c>
      <c r="H243" s="17" t="s">
        <v>24</v>
      </c>
      <c r="I243" s="6" t="s">
        <v>560</v>
      </c>
      <c r="J243" s="75">
        <v>45789</v>
      </c>
      <c r="K243" s="17" t="s">
        <v>24</v>
      </c>
      <c r="L243" s="17">
        <v>998599</v>
      </c>
      <c r="M243" s="6" t="s">
        <v>26</v>
      </c>
      <c r="N243" s="6">
        <v>1</v>
      </c>
      <c r="O243" s="6" t="s">
        <v>27</v>
      </c>
      <c r="P243" s="78">
        <v>74900</v>
      </c>
      <c r="Q243" s="17"/>
      <c r="R243" s="77">
        <v>6741</v>
      </c>
      <c r="S243" s="77">
        <v>6741</v>
      </c>
      <c r="T243" s="17"/>
      <c r="U243" s="17"/>
      <c r="V243" s="26">
        <f t="shared" si="6"/>
        <v>88382</v>
      </c>
    </row>
    <row r="244" spans="1:22">
      <c r="A244" s="15" t="s">
        <v>1372</v>
      </c>
      <c r="B244" s="12" t="s">
        <v>1381</v>
      </c>
      <c r="C244" s="17">
        <v>2150</v>
      </c>
      <c r="D244" s="18">
        <v>243</v>
      </c>
      <c r="E244" s="17" t="s">
        <v>561</v>
      </c>
      <c r="F244" s="6" t="s">
        <v>562</v>
      </c>
      <c r="G244" s="20" t="s">
        <v>23</v>
      </c>
      <c r="H244" s="17" t="s">
        <v>24</v>
      </c>
      <c r="I244" s="6" t="s">
        <v>563</v>
      </c>
      <c r="J244" s="75">
        <v>45789</v>
      </c>
      <c r="K244" s="17" t="s">
        <v>24</v>
      </c>
      <c r="L244" s="17">
        <v>998599</v>
      </c>
      <c r="M244" s="6" t="s">
        <v>26</v>
      </c>
      <c r="N244" s="6">
        <v>1</v>
      </c>
      <c r="O244" s="6" t="s">
        <v>27</v>
      </c>
      <c r="P244" s="76">
        <v>25000</v>
      </c>
      <c r="Q244" s="17"/>
      <c r="R244" s="77">
        <v>2250</v>
      </c>
      <c r="S244" s="77">
        <v>2250</v>
      </c>
      <c r="T244" s="17"/>
      <c r="U244" s="17"/>
      <c r="V244" s="26">
        <f t="shared" si="6"/>
        <v>29500</v>
      </c>
    </row>
    <row r="245" spans="1:22">
      <c r="A245" s="15" t="s">
        <v>1372</v>
      </c>
      <c r="B245" s="12" t="s">
        <v>1381</v>
      </c>
      <c r="C245" s="17">
        <v>2150</v>
      </c>
      <c r="D245" s="18">
        <v>244</v>
      </c>
      <c r="E245" s="17" t="s">
        <v>539</v>
      </c>
      <c r="F245" s="6" t="s">
        <v>540</v>
      </c>
      <c r="G245" s="20" t="s">
        <v>23</v>
      </c>
      <c r="H245" s="17" t="s">
        <v>24</v>
      </c>
      <c r="I245" s="6" t="s">
        <v>564</v>
      </c>
      <c r="J245" s="75">
        <v>45786</v>
      </c>
      <c r="K245" s="17" t="s">
        <v>24</v>
      </c>
      <c r="L245" s="17">
        <v>998599</v>
      </c>
      <c r="M245" s="6" t="s">
        <v>26</v>
      </c>
      <c r="N245" s="6">
        <v>1</v>
      </c>
      <c r="O245" s="6" t="s">
        <v>27</v>
      </c>
      <c r="P245" s="78">
        <v>73300</v>
      </c>
      <c r="Q245" s="17"/>
      <c r="R245" s="77">
        <v>6597</v>
      </c>
      <c r="S245" s="77">
        <v>6597</v>
      </c>
      <c r="T245" s="17"/>
      <c r="U245" s="17"/>
      <c r="V245" s="26">
        <f t="shared" si="6"/>
        <v>86494</v>
      </c>
    </row>
    <row r="246" spans="1:22">
      <c r="A246" s="15" t="s">
        <v>1372</v>
      </c>
      <c r="B246" s="12" t="s">
        <v>1381</v>
      </c>
      <c r="C246" s="17">
        <v>2150</v>
      </c>
      <c r="D246" s="18">
        <v>245</v>
      </c>
      <c r="E246" s="17" t="s">
        <v>565</v>
      </c>
      <c r="F246" s="6" t="s">
        <v>566</v>
      </c>
      <c r="G246" s="20" t="s">
        <v>23</v>
      </c>
      <c r="H246" s="17" t="s">
        <v>24</v>
      </c>
      <c r="I246" s="6" t="s">
        <v>567</v>
      </c>
      <c r="J246" s="75">
        <v>45789</v>
      </c>
      <c r="K246" s="17" t="s">
        <v>24</v>
      </c>
      <c r="L246" s="17">
        <v>998599</v>
      </c>
      <c r="M246" s="6" t="s">
        <v>26</v>
      </c>
      <c r="N246" s="6">
        <v>1</v>
      </c>
      <c r="O246" s="6" t="s">
        <v>27</v>
      </c>
      <c r="P246" s="78">
        <v>73300</v>
      </c>
      <c r="Q246" s="17"/>
      <c r="R246" s="77">
        <v>6597</v>
      </c>
      <c r="S246" s="77">
        <v>6597</v>
      </c>
      <c r="T246" s="17"/>
      <c r="U246" s="17"/>
      <c r="V246" s="26">
        <f t="shared" si="6"/>
        <v>86494</v>
      </c>
    </row>
    <row r="247" spans="1:22">
      <c r="A247" s="15" t="s">
        <v>1372</v>
      </c>
      <c r="B247" s="12" t="s">
        <v>1381</v>
      </c>
      <c r="C247" s="17">
        <v>2150</v>
      </c>
      <c r="D247" s="18">
        <v>246</v>
      </c>
      <c r="E247" s="17" t="s">
        <v>565</v>
      </c>
      <c r="F247" s="6" t="s">
        <v>566</v>
      </c>
      <c r="G247" s="20" t="s">
        <v>23</v>
      </c>
      <c r="H247" s="17" t="s">
        <v>24</v>
      </c>
      <c r="I247" s="6" t="s">
        <v>568</v>
      </c>
      <c r="J247" s="75">
        <v>45789</v>
      </c>
      <c r="K247" s="17" t="s">
        <v>24</v>
      </c>
      <c r="L247" s="17">
        <v>998599</v>
      </c>
      <c r="M247" s="6" t="s">
        <v>26</v>
      </c>
      <c r="N247" s="6">
        <v>1</v>
      </c>
      <c r="O247" s="6" t="s">
        <v>27</v>
      </c>
      <c r="P247" s="78">
        <v>73300</v>
      </c>
      <c r="Q247" s="17"/>
      <c r="R247" s="77">
        <v>6597</v>
      </c>
      <c r="S247" s="77">
        <v>6597</v>
      </c>
      <c r="T247" s="17"/>
      <c r="U247" s="17"/>
      <c r="V247" s="26">
        <f t="shared" si="6"/>
        <v>86494</v>
      </c>
    </row>
    <row r="248" spans="1:22">
      <c r="A248" s="15" t="s">
        <v>1372</v>
      </c>
      <c r="B248" s="12" t="s">
        <v>1381</v>
      </c>
      <c r="C248" s="17">
        <v>2150</v>
      </c>
      <c r="D248" s="18">
        <v>247</v>
      </c>
      <c r="E248" s="17" t="s">
        <v>565</v>
      </c>
      <c r="F248" s="6" t="s">
        <v>566</v>
      </c>
      <c r="G248" s="20" t="s">
        <v>23</v>
      </c>
      <c r="H248" s="17" t="s">
        <v>24</v>
      </c>
      <c r="I248" s="6" t="s">
        <v>569</v>
      </c>
      <c r="J248" s="75">
        <v>45789</v>
      </c>
      <c r="K248" s="17" t="s">
        <v>24</v>
      </c>
      <c r="L248" s="17">
        <v>998599</v>
      </c>
      <c r="M248" s="6" t="s">
        <v>26</v>
      </c>
      <c r="N248" s="6">
        <v>1</v>
      </c>
      <c r="O248" s="6" t="s">
        <v>27</v>
      </c>
      <c r="P248" s="78">
        <v>73300</v>
      </c>
      <c r="Q248" s="17"/>
      <c r="R248" s="77">
        <v>6597</v>
      </c>
      <c r="S248" s="77">
        <v>6597</v>
      </c>
      <c r="T248" s="17"/>
      <c r="U248" s="17"/>
      <c r="V248" s="26">
        <f t="shared" si="6"/>
        <v>86494</v>
      </c>
    </row>
    <row r="249" spans="1:22">
      <c r="A249" s="15" t="s">
        <v>1372</v>
      </c>
      <c r="B249" s="12" t="s">
        <v>1381</v>
      </c>
      <c r="C249" s="17">
        <v>2150</v>
      </c>
      <c r="D249" s="18">
        <v>248</v>
      </c>
      <c r="E249" s="17" t="s">
        <v>565</v>
      </c>
      <c r="F249" s="6" t="s">
        <v>566</v>
      </c>
      <c r="G249" s="20" t="s">
        <v>23</v>
      </c>
      <c r="H249" s="17" t="s">
        <v>24</v>
      </c>
      <c r="I249" s="6" t="s">
        <v>570</v>
      </c>
      <c r="J249" s="75">
        <v>45789</v>
      </c>
      <c r="K249" s="17" t="s">
        <v>24</v>
      </c>
      <c r="L249" s="17">
        <v>998599</v>
      </c>
      <c r="M249" s="6" t="s">
        <v>26</v>
      </c>
      <c r="N249" s="6">
        <v>1</v>
      </c>
      <c r="O249" s="6" t="s">
        <v>27</v>
      </c>
      <c r="P249" s="78">
        <v>73300</v>
      </c>
      <c r="Q249" s="17"/>
      <c r="R249" s="77">
        <v>6597</v>
      </c>
      <c r="S249" s="77">
        <v>6597</v>
      </c>
      <c r="T249" s="17"/>
      <c r="U249" s="17"/>
      <c r="V249" s="26">
        <f t="shared" si="6"/>
        <v>86494</v>
      </c>
    </row>
    <row r="250" spans="1:22">
      <c r="A250" s="15" t="s">
        <v>1372</v>
      </c>
      <c r="B250" s="12" t="s">
        <v>1381</v>
      </c>
      <c r="C250" s="17">
        <v>2150</v>
      </c>
      <c r="D250" s="18">
        <v>249</v>
      </c>
      <c r="E250" s="17" t="s">
        <v>565</v>
      </c>
      <c r="F250" s="6" t="s">
        <v>566</v>
      </c>
      <c r="G250" s="20" t="s">
        <v>23</v>
      </c>
      <c r="H250" s="17" t="s">
        <v>24</v>
      </c>
      <c r="I250" s="6" t="s">
        <v>571</v>
      </c>
      <c r="J250" s="75">
        <v>45789</v>
      </c>
      <c r="K250" s="17" t="s">
        <v>24</v>
      </c>
      <c r="L250" s="17">
        <v>998599</v>
      </c>
      <c r="M250" s="6" t="s">
        <v>26</v>
      </c>
      <c r="N250" s="6">
        <v>1</v>
      </c>
      <c r="O250" s="6" t="s">
        <v>27</v>
      </c>
      <c r="P250" s="78">
        <v>73300</v>
      </c>
      <c r="Q250" s="17"/>
      <c r="R250" s="77">
        <v>6597</v>
      </c>
      <c r="S250" s="77">
        <v>6597</v>
      </c>
      <c r="T250" s="17"/>
      <c r="U250" s="17"/>
      <c r="V250" s="26">
        <f t="shared" si="6"/>
        <v>86494</v>
      </c>
    </row>
    <row r="251" spans="1:22">
      <c r="A251" s="15" t="s">
        <v>1372</v>
      </c>
      <c r="B251" s="12" t="s">
        <v>1381</v>
      </c>
      <c r="C251" s="17">
        <v>2150</v>
      </c>
      <c r="D251" s="18">
        <v>250</v>
      </c>
      <c r="E251" s="17" t="s">
        <v>565</v>
      </c>
      <c r="F251" s="6" t="s">
        <v>566</v>
      </c>
      <c r="G251" s="20" t="s">
        <v>23</v>
      </c>
      <c r="H251" s="17" t="s">
        <v>24</v>
      </c>
      <c r="I251" s="6" t="s">
        <v>572</v>
      </c>
      <c r="J251" s="75">
        <v>45789</v>
      </c>
      <c r="K251" s="17" t="s">
        <v>24</v>
      </c>
      <c r="L251" s="17">
        <v>998599</v>
      </c>
      <c r="M251" s="6" t="s">
        <v>26</v>
      </c>
      <c r="N251" s="6">
        <v>1</v>
      </c>
      <c r="O251" s="6" t="s">
        <v>27</v>
      </c>
      <c r="P251" s="78">
        <v>73300</v>
      </c>
      <c r="Q251" s="17"/>
      <c r="R251" s="77">
        <v>6597</v>
      </c>
      <c r="S251" s="77">
        <v>6597</v>
      </c>
      <c r="T251" s="17"/>
      <c r="U251" s="17"/>
      <c r="V251" s="26">
        <f t="shared" si="6"/>
        <v>86494</v>
      </c>
    </row>
    <row r="252" spans="1:22">
      <c r="A252" s="15" t="s">
        <v>1372</v>
      </c>
      <c r="B252" s="12" t="s">
        <v>1381</v>
      </c>
      <c r="C252" s="17">
        <v>2150</v>
      </c>
      <c r="D252" s="18">
        <v>251</v>
      </c>
      <c r="E252" s="17" t="s">
        <v>565</v>
      </c>
      <c r="F252" s="6" t="s">
        <v>566</v>
      </c>
      <c r="G252" s="20" t="s">
        <v>23</v>
      </c>
      <c r="H252" s="17" t="s">
        <v>24</v>
      </c>
      <c r="I252" s="6" t="s">
        <v>573</v>
      </c>
      <c r="J252" s="75">
        <v>45789</v>
      </c>
      <c r="K252" s="17" t="s">
        <v>24</v>
      </c>
      <c r="L252" s="17">
        <v>998599</v>
      </c>
      <c r="M252" s="6" t="s">
        <v>26</v>
      </c>
      <c r="N252" s="6">
        <v>1</v>
      </c>
      <c r="O252" s="6" t="s">
        <v>27</v>
      </c>
      <c r="P252" s="78">
        <v>73300</v>
      </c>
      <c r="Q252" s="17"/>
      <c r="R252" s="77">
        <v>6597</v>
      </c>
      <c r="S252" s="77">
        <v>6597</v>
      </c>
      <c r="T252" s="17"/>
      <c r="U252" s="17"/>
      <c r="V252" s="26">
        <f t="shared" si="6"/>
        <v>86494</v>
      </c>
    </row>
    <row r="253" spans="1:22">
      <c r="A253" s="15" t="s">
        <v>1372</v>
      </c>
      <c r="B253" s="12" t="s">
        <v>1381</v>
      </c>
      <c r="C253" s="17">
        <v>2150</v>
      </c>
      <c r="D253" s="18">
        <v>252</v>
      </c>
      <c r="E253" s="17" t="s">
        <v>565</v>
      </c>
      <c r="F253" s="6" t="s">
        <v>566</v>
      </c>
      <c r="G253" s="20" t="s">
        <v>23</v>
      </c>
      <c r="H253" s="17" t="s">
        <v>24</v>
      </c>
      <c r="I253" s="6" t="s">
        <v>574</v>
      </c>
      <c r="J253" s="75">
        <v>45789</v>
      </c>
      <c r="K253" s="17" t="s">
        <v>24</v>
      </c>
      <c r="L253" s="17">
        <v>998599</v>
      </c>
      <c r="M253" s="6" t="s">
        <v>26</v>
      </c>
      <c r="N253" s="6">
        <v>1</v>
      </c>
      <c r="O253" s="6" t="s">
        <v>27</v>
      </c>
      <c r="P253" s="78">
        <v>73300</v>
      </c>
      <c r="Q253" s="17"/>
      <c r="R253" s="77">
        <v>6597</v>
      </c>
      <c r="S253" s="77">
        <v>6597</v>
      </c>
      <c r="T253" s="17"/>
      <c r="U253" s="17"/>
      <c r="V253" s="26">
        <f t="shared" si="6"/>
        <v>86494</v>
      </c>
    </row>
    <row r="254" spans="1:22">
      <c r="A254" s="15" t="s">
        <v>1372</v>
      </c>
      <c r="B254" s="12" t="s">
        <v>1381</v>
      </c>
      <c r="C254" s="17">
        <v>2150</v>
      </c>
      <c r="D254" s="18">
        <v>253</v>
      </c>
      <c r="E254" s="17" t="s">
        <v>565</v>
      </c>
      <c r="F254" s="6" t="s">
        <v>566</v>
      </c>
      <c r="G254" s="20" t="s">
        <v>23</v>
      </c>
      <c r="H254" s="17" t="s">
        <v>24</v>
      </c>
      <c r="I254" s="6" t="s">
        <v>575</v>
      </c>
      <c r="J254" s="75">
        <v>45789</v>
      </c>
      <c r="K254" s="17" t="s">
        <v>24</v>
      </c>
      <c r="L254" s="17">
        <v>998599</v>
      </c>
      <c r="M254" s="6" t="s">
        <v>26</v>
      </c>
      <c r="N254" s="6">
        <v>1</v>
      </c>
      <c r="O254" s="6" t="s">
        <v>27</v>
      </c>
      <c r="P254" s="78">
        <v>73300</v>
      </c>
      <c r="Q254" s="17"/>
      <c r="R254" s="77">
        <v>6597</v>
      </c>
      <c r="S254" s="77">
        <v>6597</v>
      </c>
      <c r="T254" s="17"/>
      <c r="U254" s="17"/>
      <c r="V254" s="26">
        <f t="shared" si="6"/>
        <v>86494</v>
      </c>
    </row>
    <row r="255" spans="1:22">
      <c r="A255" s="15" t="s">
        <v>1372</v>
      </c>
      <c r="B255" s="12" t="s">
        <v>1381</v>
      </c>
      <c r="C255" s="17">
        <v>2150</v>
      </c>
      <c r="D255" s="18">
        <v>254</v>
      </c>
      <c r="E255" s="17" t="s">
        <v>565</v>
      </c>
      <c r="F255" s="6" t="s">
        <v>566</v>
      </c>
      <c r="G255" s="20" t="s">
        <v>23</v>
      </c>
      <c r="H255" s="17" t="s">
        <v>24</v>
      </c>
      <c r="I255" s="6" t="s">
        <v>576</v>
      </c>
      <c r="J255" s="75">
        <v>45789</v>
      </c>
      <c r="K255" s="17" t="s">
        <v>24</v>
      </c>
      <c r="L255" s="17">
        <v>998599</v>
      </c>
      <c r="M255" s="6" t="s">
        <v>26</v>
      </c>
      <c r="N255" s="6">
        <v>1</v>
      </c>
      <c r="O255" s="6" t="s">
        <v>27</v>
      </c>
      <c r="P255" s="78">
        <v>73300</v>
      </c>
      <c r="Q255" s="17"/>
      <c r="R255" s="77">
        <v>6597</v>
      </c>
      <c r="S255" s="77">
        <v>6597</v>
      </c>
      <c r="T255" s="17"/>
      <c r="U255" s="17"/>
      <c r="V255" s="26">
        <f t="shared" si="6"/>
        <v>86494</v>
      </c>
    </row>
    <row r="256" spans="1:22">
      <c r="A256" s="15" t="s">
        <v>1372</v>
      </c>
      <c r="B256" s="12" t="s">
        <v>1381</v>
      </c>
      <c r="C256" s="17">
        <v>2150</v>
      </c>
      <c r="D256" s="18">
        <v>255</v>
      </c>
      <c r="E256" s="17" t="s">
        <v>565</v>
      </c>
      <c r="F256" s="6" t="s">
        <v>566</v>
      </c>
      <c r="G256" s="20" t="s">
        <v>23</v>
      </c>
      <c r="H256" s="17" t="s">
        <v>24</v>
      </c>
      <c r="I256" s="6" t="s">
        <v>577</v>
      </c>
      <c r="J256" s="75">
        <v>45789</v>
      </c>
      <c r="K256" s="17" t="s">
        <v>24</v>
      </c>
      <c r="L256" s="17">
        <v>998599</v>
      </c>
      <c r="M256" s="6" t="s">
        <v>26</v>
      </c>
      <c r="N256" s="6">
        <v>1</v>
      </c>
      <c r="O256" s="6" t="s">
        <v>27</v>
      </c>
      <c r="P256" s="78">
        <v>73300</v>
      </c>
      <c r="Q256" s="17"/>
      <c r="R256" s="77">
        <v>6597</v>
      </c>
      <c r="S256" s="77">
        <v>6597</v>
      </c>
      <c r="T256" s="17"/>
      <c r="U256" s="17"/>
      <c r="V256" s="26">
        <f t="shared" si="6"/>
        <v>86494</v>
      </c>
    </row>
    <row r="257" spans="1:22">
      <c r="A257" s="15" t="s">
        <v>1372</v>
      </c>
      <c r="B257" s="12" t="s">
        <v>1381</v>
      </c>
      <c r="C257" s="17">
        <v>2150</v>
      </c>
      <c r="D257" s="18">
        <v>256</v>
      </c>
      <c r="E257" s="17" t="s">
        <v>565</v>
      </c>
      <c r="F257" s="6" t="s">
        <v>566</v>
      </c>
      <c r="G257" s="20" t="s">
        <v>23</v>
      </c>
      <c r="H257" s="17" t="s">
        <v>24</v>
      </c>
      <c r="I257" s="6" t="s">
        <v>578</v>
      </c>
      <c r="J257" s="75">
        <v>45789</v>
      </c>
      <c r="K257" s="17" t="s">
        <v>24</v>
      </c>
      <c r="L257" s="17">
        <v>998599</v>
      </c>
      <c r="M257" s="6" t="s">
        <v>26</v>
      </c>
      <c r="N257" s="6">
        <v>1</v>
      </c>
      <c r="O257" s="6" t="s">
        <v>27</v>
      </c>
      <c r="P257" s="78">
        <v>73300</v>
      </c>
      <c r="Q257" s="17"/>
      <c r="R257" s="77">
        <v>6597</v>
      </c>
      <c r="S257" s="77">
        <v>6597</v>
      </c>
      <c r="T257" s="17"/>
      <c r="U257" s="17"/>
      <c r="V257" s="26">
        <f t="shared" si="6"/>
        <v>86494</v>
      </c>
    </row>
    <row r="258" spans="1:22">
      <c r="A258" s="15" t="s">
        <v>1372</v>
      </c>
      <c r="B258" s="12" t="s">
        <v>1381</v>
      </c>
      <c r="C258" s="17">
        <v>2150</v>
      </c>
      <c r="D258" s="18">
        <v>257</v>
      </c>
      <c r="E258" s="17" t="s">
        <v>565</v>
      </c>
      <c r="F258" s="6" t="s">
        <v>566</v>
      </c>
      <c r="G258" s="20" t="s">
        <v>23</v>
      </c>
      <c r="H258" s="17" t="s">
        <v>24</v>
      </c>
      <c r="I258" s="6" t="s">
        <v>579</v>
      </c>
      <c r="J258" s="75">
        <v>45789</v>
      </c>
      <c r="K258" s="17" t="s">
        <v>24</v>
      </c>
      <c r="L258" s="17">
        <v>998599</v>
      </c>
      <c r="M258" s="6" t="s">
        <v>26</v>
      </c>
      <c r="N258" s="6">
        <v>1</v>
      </c>
      <c r="O258" s="6" t="s">
        <v>27</v>
      </c>
      <c r="P258" s="78">
        <v>73300</v>
      </c>
      <c r="Q258" s="17"/>
      <c r="R258" s="77">
        <v>6597</v>
      </c>
      <c r="S258" s="77">
        <v>6597</v>
      </c>
      <c r="T258" s="17"/>
      <c r="U258" s="17"/>
      <c r="V258" s="26">
        <f t="shared" si="6"/>
        <v>86494</v>
      </c>
    </row>
    <row r="259" spans="1:22">
      <c r="A259" s="15" t="s">
        <v>1372</v>
      </c>
      <c r="B259" s="12" t="s">
        <v>1381</v>
      </c>
      <c r="C259" s="17">
        <v>2150</v>
      </c>
      <c r="D259" s="18">
        <v>258</v>
      </c>
      <c r="E259" s="17" t="s">
        <v>565</v>
      </c>
      <c r="F259" s="6" t="s">
        <v>566</v>
      </c>
      <c r="G259" s="20" t="s">
        <v>23</v>
      </c>
      <c r="H259" s="17" t="s">
        <v>24</v>
      </c>
      <c r="I259" s="6" t="s">
        <v>580</v>
      </c>
      <c r="J259" s="75">
        <v>45789</v>
      </c>
      <c r="K259" s="17" t="s">
        <v>24</v>
      </c>
      <c r="L259" s="17">
        <v>998599</v>
      </c>
      <c r="M259" s="6" t="s">
        <v>26</v>
      </c>
      <c r="N259" s="6">
        <v>1</v>
      </c>
      <c r="O259" s="6" t="s">
        <v>27</v>
      </c>
      <c r="P259" s="78">
        <v>73300</v>
      </c>
      <c r="Q259" s="17"/>
      <c r="R259" s="77">
        <v>6597</v>
      </c>
      <c r="S259" s="77">
        <v>6597</v>
      </c>
      <c r="T259" s="17"/>
      <c r="U259" s="17"/>
      <c r="V259" s="26">
        <f t="shared" si="6"/>
        <v>86494</v>
      </c>
    </row>
    <row r="260" spans="1:22">
      <c r="A260" s="15" t="s">
        <v>1372</v>
      </c>
      <c r="B260" s="12" t="s">
        <v>1381</v>
      </c>
      <c r="C260" s="17">
        <v>2150</v>
      </c>
      <c r="D260" s="18">
        <v>259</v>
      </c>
      <c r="E260" s="17" t="s">
        <v>565</v>
      </c>
      <c r="F260" s="6" t="s">
        <v>566</v>
      </c>
      <c r="G260" s="20" t="s">
        <v>23</v>
      </c>
      <c r="H260" s="17" t="s">
        <v>24</v>
      </c>
      <c r="I260" s="6" t="s">
        <v>581</v>
      </c>
      <c r="J260" s="75">
        <v>45789</v>
      </c>
      <c r="K260" s="17" t="s">
        <v>24</v>
      </c>
      <c r="L260" s="17">
        <v>998599</v>
      </c>
      <c r="M260" s="6" t="s">
        <v>26</v>
      </c>
      <c r="N260" s="6">
        <v>1</v>
      </c>
      <c r="O260" s="6" t="s">
        <v>27</v>
      </c>
      <c r="P260" s="78">
        <v>73300</v>
      </c>
      <c r="Q260" s="17"/>
      <c r="R260" s="77">
        <v>6597</v>
      </c>
      <c r="S260" s="77">
        <v>6597</v>
      </c>
      <c r="T260" s="17"/>
      <c r="U260" s="17"/>
      <c r="V260" s="26">
        <f t="shared" ref="V260:V323" si="7">P260+R260+S260</f>
        <v>86494</v>
      </c>
    </row>
    <row r="261" spans="1:22">
      <c r="A261" s="15" t="s">
        <v>1372</v>
      </c>
      <c r="B261" s="12" t="s">
        <v>1381</v>
      </c>
      <c r="C261" s="17">
        <v>2150</v>
      </c>
      <c r="D261" s="18">
        <v>260</v>
      </c>
      <c r="E261" s="17" t="s">
        <v>565</v>
      </c>
      <c r="F261" s="6" t="s">
        <v>566</v>
      </c>
      <c r="G261" s="20" t="s">
        <v>23</v>
      </c>
      <c r="H261" s="17" t="s">
        <v>24</v>
      </c>
      <c r="I261" s="6" t="s">
        <v>582</v>
      </c>
      <c r="J261" s="75">
        <v>45789</v>
      </c>
      <c r="K261" s="17" t="s">
        <v>24</v>
      </c>
      <c r="L261" s="17">
        <v>998599</v>
      </c>
      <c r="M261" s="6" t="s">
        <v>26</v>
      </c>
      <c r="N261" s="6">
        <v>1</v>
      </c>
      <c r="O261" s="6" t="s">
        <v>27</v>
      </c>
      <c r="P261" s="78">
        <v>73300</v>
      </c>
      <c r="Q261" s="17"/>
      <c r="R261" s="77">
        <v>6597</v>
      </c>
      <c r="S261" s="77">
        <v>6597</v>
      </c>
      <c r="T261" s="17"/>
      <c r="U261" s="17"/>
      <c r="V261" s="26">
        <f t="shared" si="7"/>
        <v>86494</v>
      </c>
    </row>
    <row r="262" spans="1:22">
      <c r="A262" s="15" t="s">
        <v>1372</v>
      </c>
      <c r="B262" s="12" t="s">
        <v>1381</v>
      </c>
      <c r="C262" s="17">
        <v>2150</v>
      </c>
      <c r="D262" s="18">
        <v>261</v>
      </c>
      <c r="E262" s="17" t="s">
        <v>565</v>
      </c>
      <c r="F262" s="6" t="s">
        <v>566</v>
      </c>
      <c r="G262" s="20" t="s">
        <v>23</v>
      </c>
      <c r="H262" s="17" t="s">
        <v>24</v>
      </c>
      <c r="I262" s="6" t="s">
        <v>583</v>
      </c>
      <c r="J262" s="75">
        <v>45789</v>
      </c>
      <c r="K262" s="17" t="s">
        <v>24</v>
      </c>
      <c r="L262" s="17">
        <v>998599</v>
      </c>
      <c r="M262" s="6" t="s">
        <v>26</v>
      </c>
      <c r="N262" s="6">
        <v>1</v>
      </c>
      <c r="O262" s="6" t="s">
        <v>27</v>
      </c>
      <c r="P262" s="78">
        <v>73300</v>
      </c>
      <c r="Q262" s="17"/>
      <c r="R262" s="77">
        <v>6597</v>
      </c>
      <c r="S262" s="77">
        <v>6597</v>
      </c>
      <c r="T262" s="17"/>
      <c r="U262" s="17"/>
      <c r="V262" s="26">
        <f t="shared" si="7"/>
        <v>86494</v>
      </c>
    </row>
    <row r="263" spans="1:22">
      <c r="A263" s="15" t="s">
        <v>1372</v>
      </c>
      <c r="B263" s="12" t="s">
        <v>1381</v>
      </c>
      <c r="C263" s="17">
        <v>2150</v>
      </c>
      <c r="D263" s="18">
        <v>262</v>
      </c>
      <c r="E263" s="17" t="s">
        <v>565</v>
      </c>
      <c r="F263" s="6" t="s">
        <v>566</v>
      </c>
      <c r="G263" s="20" t="s">
        <v>23</v>
      </c>
      <c r="H263" s="17" t="s">
        <v>24</v>
      </c>
      <c r="I263" s="6" t="s">
        <v>584</v>
      </c>
      <c r="J263" s="75">
        <v>45789</v>
      </c>
      <c r="K263" s="17" t="s">
        <v>24</v>
      </c>
      <c r="L263" s="17">
        <v>998599</v>
      </c>
      <c r="M263" s="6" t="s">
        <v>26</v>
      </c>
      <c r="N263" s="6">
        <v>1</v>
      </c>
      <c r="O263" s="6" t="s">
        <v>27</v>
      </c>
      <c r="P263" s="78">
        <v>73300</v>
      </c>
      <c r="Q263" s="17"/>
      <c r="R263" s="77">
        <v>6597</v>
      </c>
      <c r="S263" s="77">
        <v>6597</v>
      </c>
      <c r="T263" s="17"/>
      <c r="U263" s="17"/>
      <c r="V263" s="26">
        <f t="shared" si="7"/>
        <v>86494</v>
      </c>
    </row>
    <row r="264" spans="1:22">
      <c r="A264" s="15" t="s">
        <v>1372</v>
      </c>
      <c r="B264" s="12" t="s">
        <v>1381</v>
      </c>
      <c r="C264" s="17">
        <v>2150</v>
      </c>
      <c r="D264" s="18">
        <v>263</v>
      </c>
      <c r="E264" s="17" t="s">
        <v>565</v>
      </c>
      <c r="F264" s="6" t="s">
        <v>566</v>
      </c>
      <c r="G264" s="20" t="s">
        <v>23</v>
      </c>
      <c r="H264" s="17" t="s">
        <v>24</v>
      </c>
      <c r="I264" s="6" t="s">
        <v>585</v>
      </c>
      <c r="J264" s="75">
        <v>45789</v>
      </c>
      <c r="K264" s="17" t="s">
        <v>24</v>
      </c>
      <c r="L264" s="17">
        <v>998599</v>
      </c>
      <c r="M264" s="6" t="s">
        <v>26</v>
      </c>
      <c r="N264" s="6">
        <v>1</v>
      </c>
      <c r="O264" s="6" t="s">
        <v>27</v>
      </c>
      <c r="P264" s="78">
        <v>36650</v>
      </c>
      <c r="Q264" s="17"/>
      <c r="R264" s="77">
        <v>3298.5</v>
      </c>
      <c r="S264" s="77">
        <v>3298.5</v>
      </c>
      <c r="T264" s="17"/>
      <c r="U264" s="17"/>
      <c r="V264" s="26">
        <f t="shared" si="7"/>
        <v>43247</v>
      </c>
    </row>
    <row r="265" spans="1:22">
      <c r="A265" s="15" t="s">
        <v>1372</v>
      </c>
      <c r="B265" s="12" t="s">
        <v>1381</v>
      </c>
      <c r="C265" s="17">
        <v>2150</v>
      </c>
      <c r="D265" s="18">
        <v>264</v>
      </c>
      <c r="E265" s="17" t="s">
        <v>565</v>
      </c>
      <c r="F265" s="6" t="s">
        <v>566</v>
      </c>
      <c r="G265" s="20" t="s">
        <v>23</v>
      </c>
      <c r="H265" s="17" t="s">
        <v>24</v>
      </c>
      <c r="I265" s="6" t="s">
        <v>586</v>
      </c>
      <c r="J265" s="75">
        <v>45789</v>
      </c>
      <c r="K265" s="17" t="s">
        <v>24</v>
      </c>
      <c r="L265" s="17">
        <v>998599</v>
      </c>
      <c r="M265" s="6" t="s">
        <v>26</v>
      </c>
      <c r="N265" s="6">
        <v>1</v>
      </c>
      <c r="O265" s="6" t="s">
        <v>27</v>
      </c>
      <c r="P265" s="78">
        <v>36650</v>
      </c>
      <c r="Q265" s="17"/>
      <c r="R265" s="77">
        <v>3298.5</v>
      </c>
      <c r="S265" s="77">
        <v>3298.5</v>
      </c>
      <c r="T265" s="17"/>
      <c r="U265" s="17"/>
      <c r="V265" s="26">
        <f t="shared" si="7"/>
        <v>43247</v>
      </c>
    </row>
    <row r="266" spans="1:22">
      <c r="A266" s="15" t="s">
        <v>1372</v>
      </c>
      <c r="B266" s="12" t="s">
        <v>1381</v>
      </c>
      <c r="C266" s="17">
        <v>2150</v>
      </c>
      <c r="D266" s="18">
        <v>265</v>
      </c>
      <c r="E266" s="17" t="s">
        <v>565</v>
      </c>
      <c r="F266" s="6" t="s">
        <v>566</v>
      </c>
      <c r="G266" s="20" t="s">
        <v>23</v>
      </c>
      <c r="H266" s="17" t="s">
        <v>24</v>
      </c>
      <c r="I266" s="6" t="s">
        <v>587</v>
      </c>
      <c r="J266" s="75">
        <v>45789</v>
      </c>
      <c r="K266" s="17" t="s">
        <v>24</v>
      </c>
      <c r="L266" s="17">
        <v>998599</v>
      </c>
      <c r="M266" s="6" t="s">
        <v>26</v>
      </c>
      <c r="N266" s="6">
        <v>1</v>
      </c>
      <c r="O266" s="6" t="s">
        <v>27</v>
      </c>
      <c r="P266" s="78">
        <v>36650</v>
      </c>
      <c r="Q266" s="17"/>
      <c r="R266" s="77">
        <v>3298.5</v>
      </c>
      <c r="S266" s="77">
        <v>3298.5</v>
      </c>
      <c r="T266" s="17"/>
      <c r="U266" s="17"/>
      <c r="V266" s="26">
        <f t="shared" si="7"/>
        <v>43247</v>
      </c>
    </row>
    <row r="267" spans="1:22">
      <c r="A267" s="15" t="s">
        <v>1372</v>
      </c>
      <c r="B267" s="12" t="s">
        <v>1381</v>
      </c>
      <c r="C267" s="17">
        <v>2150</v>
      </c>
      <c r="D267" s="18">
        <v>266</v>
      </c>
      <c r="E267" s="17" t="s">
        <v>565</v>
      </c>
      <c r="F267" s="6" t="s">
        <v>566</v>
      </c>
      <c r="G267" s="20" t="s">
        <v>23</v>
      </c>
      <c r="H267" s="17" t="s">
        <v>24</v>
      </c>
      <c r="I267" s="6" t="s">
        <v>588</v>
      </c>
      <c r="J267" s="75">
        <v>45789</v>
      </c>
      <c r="K267" s="17" t="s">
        <v>24</v>
      </c>
      <c r="L267" s="17">
        <v>998599</v>
      </c>
      <c r="M267" s="6" t="s">
        <v>26</v>
      </c>
      <c r="N267" s="6">
        <v>1</v>
      </c>
      <c r="O267" s="6" t="s">
        <v>27</v>
      </c>
      <c r="P267" s="78">
        <v>36650</v>
      </c>
      <c r="Q267" s="17"/>
      <c r="R267" s="77">
        <v>3298.5</v>
      </c>
      <c r="S267" s="77">
        <v>3298.5</v>
      </c>
      <c r="T267" s="17"/>
      <c r="U267" s="17"/>
      <c r="V267" s="26">
        <f t="shared" si="7"/>
        <v>43247</v>
      </c>
    </row>
    <row r="268" spans="1:22">
      <c r="A268" s="15" t="s">
        <v>1372</v>
      </c>
      <c r="B268" s="12" t="s">
        <v>1381</v>
      </c>
      <c r="C268" s="17">
        <v>2150</v>
      </c>
      <c r="D268" s="18">
        <v>267</v>
      </c>
      <c r="E268" s="17" t="s">
        <v>565</v>
      </c>
      <c r="F268" s="6" t="s">
        <v>566</v>
      </c>
      <c r="G268" s="20" t="s">
        <v>23</v>
      </c>
      <c r="H268" s="17" t="s">
        <v>24</v>
      </c>
      <c r="I268" s="6" t="s">
        <v>589</v>
      </c>
      <c r="J268" s="75">
        <v>45789</v>
      </c>
      <c r="K268" s="17" t="s">
        <v>24</v>
      </c>
      <c r="L268" s="17">
        <v>998599</v>
      </c>
      <c r="M268" s="6" t="s">
        <v>26</v>
      </c>
      <c r="N268" s="6">
        <v>1</v>
      </c>
      <c r="O268" s="6" t="s">
        <v>27</v>
      </c>
      <c r="P268" s="78">
        <v>36650</v>
      </c>
      <c r="Q268" s="17"/>
      <c r="R268" s="77">
        <v>3298.5</v>
      </c>
      <c r="S268" s="77">
        <v>3298.5</v>
      </c>
      <c r="T268" s="17"/>
      <c r="U268" s="17"/>
      <c r="V268" s="26">
        <f t="shared" si="7"/>
        <v>43247</v>
      </c>
    </row>
    <row r="269" spans="1:22">
      <c r="A269" s="15" t="s">
        <v>1372</v>
      </c>
      <c r="B269" s="12" t="s">
        <v>1381</v>
      </c>
      <c r="C269" s="17">
        <v>2150</v>
      </c>
      <c r="D269" s="18">
        <v>268</v>
      </c>
      <c r="E269" s="17" t="s">
        <v>565</v>
      </c>
      <c r="F269" s="6" t="s">
        <v>566</v>
      </c>
      <c r="G269" s="20" t="s">
        <v>23</v>
      </c>
      <c r="H269" s="17" t="s">
        <v>24</v>
      </c>
      <c r="I269" s="6" t="s">
        <v>590</v>
      </c>
      <c r="J269" s="75">
        <v>45789</v>
      </c>
      <c r="K269" s="17" t="s">
        <v>24</v>
      </c>
      <c r="L269" s="17">
        <v>998599</v>
      </c>
      <c r="M269" s="6" t="s">
        <v>26</v>
      </c>
      <c r="N269" s="6">
        <v>1</v>
      </c>
      <c r="O269" s="6" t="s">
        <v>27</v>
      </c>
      <c r="P269" s="78">
        <v>36650</v>
      </c>
      <c r="Q269" s="17"/>
      <c r="R269" s="77">
        <v>3298.5</v>
      </c>
      <c r="S269" s="77">
        <v>3298.5</v>
      </c>
      <c r="T269" s="17"/>
      <c r="U269" s="17"/>
      <c r="V269" s="26">
        <f t="shared" si="7"/>
        <v>43247</v>
      </c>
    </row>
    <row r="270" spans="1:22">
      <c r="A270" s="15" t="s">
        <v>1372</v>
      </c>
      <c r="B270" s="12" t="s">
        <v>1381</v>
      </c>
      <c r="C270" s="17">
        <v>2150</v>
      </c>
      <c r="D270" s="18">
        <v>269</v>
      </c>
      <c r="E270" s="17" t="s">
        <v>565</v>
      </c>
      <c r="F270" s="6" t="s">
        <v>566</v>
      </c>
      <c r="G270" s="20" t="s">
        <v>23</v>
      </c>
      <c r="H270" s="17" t="s">
        <v>24</v>
      </c>
      <c r="I270" s="6" t="s">
        <v>591</v>
      </c>
      <c r="J270" s="75">
        <v>45789</v>
      </c>
      <c r="K270" s="17" t="s">
        <v>24</v>
      </c>
      <c r="L270" s="17">
        <v>998599</v>
      </c>
      <c r="M270" s="6" t="s">
        <v>26</v>
      </c>
      <c r="N270" s="6">
        <v>1</v>
      </c>
      <c r="O270" s="6" t="s">
        <v>27</v>
      </c>
      <c r="P270" s="78">
        <v>36650</v>
      </c>
      <c r="Q270" s="17"/>
      <c r="R270" s="77">
        <v>3298.5</v>
      </c>
      <c r="S270" s="77">
        <v>3298.5</v>
      </c>
      <c r="T270" s="17"/>
      <c r="U270" s="17"/>
      <c r="V270" s="26">
        <f t="shared" si="7"/>
        <v>43247</v>
      </c>
    </row>
    <row r="271" spans="1:22">
      <c r="A271" s="15" t="s">
        <v>1372</v>
      </c>
      <c r="B271" s="12" t="s">
        <v>1381</v>
      </c>
      <c r="C271" s="17">
        <v>2150</v>
      </c>
      <c r="D271" s="18">
        <v>270</v>
      </c>
      <c r="E271" s="17" t="s">
        <v>565</v>
      </c>
      <c r="F271" s="6" t="s">
        <v>566</v>
      </c>
      <c r="G271" s="20" t="s">
        <v>23</v>
      </c>
      <c r="H271" s="17" t="s">
        <v>24</v>
      </c>
      <c r="I271" s="6" t="s">
        <v>592</v>
      </c>
      <c r="J271" s="75">
        <v>45789</v>
      </c>
      <c r="K271" s="17" t="s">
        <v>24</v>
      </c>
      <c r="L271" s="17">
        <v>998599</v>
      </c>
      <c r="M271" s="6" t="s">
        <v>26</v>
      </c>
      <c r="N271" s="6">
        <v>1</v>
      </c>
      <c r="O271" s="6" t="s">
        <v>27</v>
      </c>
      <c r="P271" s="78">
        <v>36650</v>
      </c>
      <c r="Q271" s="17"/>
      <c r="R271" s="77">
        <v>3298.5</v>
      </c>
      <c r="S271" s="77">
        <v>3298.5</v>
      </c>
      <c r="T271" s="17"/>
      <c r="U271" s="17"/>
      <c r="V271" s="26">
        <f t="shared" si="7"/>
        <v>43247</v>
      </c>
    </row>
    <row r="272" spans="1:22">
      <c r="A272" s="15" t="s">
        <v>1372</v>
      </c>
      <c r="B272" s="12" t="s">
        <v>1381</v>
      </c>
      <c r="C272" s="17">
        <v>2150</v>
      </c>
      <c r="D272" s="18">
        <v>271</v>
      </c>
      <c r="E272" s="17" t="s">
        <v>565</v>
      </c>
      <c r="F272" s="6" t="s">
        <v>566</v>
      </c>
      <c r="G272" s="20" t="s">
        <v>23</v>
      </c>
      <c r="H272" s="17" t="s">
        <v>24</v>
      </c>
      <c r="I272" s="6" t="s">
        <v>593</v>
      </c>
      <c r="J272" s="75">
        <v>45789</v>
      </c>
      <c r="K272" s="17" t="s">
        <v>24</v>
      </c>
      <c r="L272" s="17">
        <v>998599</v>
      </c>
      <c r="M272" s="6" t="s">
        <v>26</v>
      </c>
      <c r="N272" s="6">
        <v>1</v>
      </c>
      <c r="O272" s="6" t="s">
        <v>27</v>
      </c>
      <c r="P272" s="78">
        <v>36650</v>
      </c>
      <c r="Q272" s="17"/>
      <c r="R272" s="77">
        <v>3298.5</v>
      </c>
      <c r="S272" s="77">
        <v>3298.5</v>
      </c>
      <c r="T272" s="17"/>
      <c r="U272" s="17"/>
      <c r="V272" s="26">
        <f t="shared" si="7"/>
        <v>43247</v>
      </c>
    </row>
    <row r="273" spans="1:22">
      <c r="A273" s="15" t="s">
        <v>1372</v>
      </c>
      <c r="B273" s="12" t="s">
        <v>1381</v>
      </c>
      <c r="C273" s="17">
        <v>2150</v>
      </c>
      <c r="D273" s="18">
        <v>272</v>
      </c>
      <c r="E273" s="17" t="s">
        <v>565</v>
      </c>
      <c r="F273" s="6" t="s">
        <v>566</v>
      </c>
      <c r="G273" s="20" t="s">
        <v>23</v>
      </c>
      <c r="H273" s="17" t="s">
        <v>24</v>
      </c>
      <c r="I273" s="6" t="s">
        <v>594</v>
      </c>
      <c r="J273" s="75">
        <v>45789</v>
      </c>
      <c r="K273" s="17" t="s">
        <v>24</v>
      </c>
      <c r="L273" s="17">
        <v>998599</v>
      </c>
      <c r="M273" s="6" t="s">
        <v>26</v>
      </c>
      <c r="N273" s="6">
        <v>1</v>
      </c>
      <c r="O273" s="6" t="s">
        <v>27</v>
      </c>
      <c r="P273" s="78">
        <v>36650</v>
      </c>
      <c r="Q273" s="17"/>
      <c r="R273" s="77">
        <v>3298.5</v>
      </c>
      <c r="S273" s="77">
        <v>3298.5</v>
      </c>
      <c r="T273" s="17"/>
      <c r="U273" s="17"/>
      <c r="V273" s="26">
        <f t="shared" si="7"/>
        <v>43247</v>
      </c>
    </row>
    <row r="274" spans="1:22">
      <c r="A274" s="15" t="s">
        <v>1372</v>
      </c>
      <c r="B274" s="12" t="s">
        <v>1381</v>
      </c>
      <c r="C274" s="17">
        <v>2150</v>
      </c>
      <c r="D274" s="18">
        <v>273</v>
      </c>
      <c r="E274" s="17" t="s">
        <v>565</v>
      </c>
      <c r="F274" s="6" t="s">
        <v>566</v>
      </c>
      <c r="G274" s="20" t="s">
        <v>23</v>
      </c>
      <c r="H274" s="17" t="s">
        <v>24</v>
      </c>
      <c r="I274" s="6" t="s">
        <v>595</v>
      </c>
      <c r="J274" s="75">
        <v>45789</v>
      </c>
      <c r="K274" s="17" t="s">
        <v>24</v>
      </c>
      <c r="L274" s="17">
        <v>998599</v>
      </c>
      <c r="M274" s="6" t="s">
        <v>26</v>
      </c>
      <c r="N274" s="6">
        <v>1</v>
      </c>
      <c r="O274" s="6" t="s">
        <v>27</v>
      </c>
      <c r="P274" s="78">
        <v>36650</v>
      </c>
      <c r="Q274" s="17"/>
      <c r="R274" s="77">
        <v>3298.5</v>
      </c>
      <c r="S274" s="77">
        <v>3298.5</v>
      </c>
      <c r="T274" s="17"/>
      <c r="U274" s="17"/>
      <c r="V274" s="26">
        <f t="shared" si="7"/>
        <v>43247</v>
      </c>
    </row>
    <row r="275" spans="1:22">
      <c r="A275" s="15" t="s">
        <v>1372</v>
      </c>
      <c r="B275" s="12" t="s">
        <v>1381</v>
      </c>
      <c r="C275" s="17">
        <v>2150</v>
      </c>
      <c r="D275" s="18">
        <v>274</v>
      </c>
      <c r="E275" s="17" t="s">
        <v>565</v>
      </c>
      <c r="F275" s="6" t="s">
        <v>566</v>
      </c>
      <c r="G275" s="20" t="s">
        <v>23</v>
      </c>
      <c r="H275" s="17" t="s">
        <v>24</v>
      </c>
      <c r="I275" s="6" t="s">
        <v>596</v>
      </c>
      <c r="J275" s="75">
        <v>45789</v>
      </c>
      <c r="K275" s="17" t="s">
        <v>24</v>
      </c>
      <c r="L275" s="17">
        <v>998599</v>
      </c>
      <c r="M275" s="6" t="s">
        <v>26</v>
      </c>
      <c r="N275" s="6">
        <v>1</v>
      </c>
      <c r="O275" s="6" t="s">
        <v>27</v>
      </c>
      <c r="P275" s="78">
        <v>36650</v>
      </c>
      <c r="Q275" s="17"/>
      <c r="R275" s="77">
        <v>3298.5</v>
      </c>
      <c r="S275" s="77">
        <v>3298.5</v>
      </c>
      <c r="T275" s="17"/>
      <c r="U275" s="17"/>
      <c r="V275" s="26">
        <f t="shared" si="7"/>
        <v>43247</v>
      </c>
    </row>
    <row r="276" spans="1:22">
      <c r="A276" s="15" t="s">
        <v>1372</v>
      </c>
      <c r="B276" s="12" t="s">
        <v>1381</v>
      </c>
      <c r="C276" s="17">
        <v>2150</v>
      </c>
      <c r="D276" s="18">
        <v>275</v>
      </c>
      <c r="E276" s="17" t="s">
        <v>565</v>
      </c>
      <c r="F276" s="6" t="s">
        <v>566</v>
      </c>
      <c r="G276" s="20" t="s">
        <v>23</v>
      </c>
      <c r="H276" s="17" t="s">
        <v>24</v>
      </c>
      <c r="I276" s="6" t="s">
        <v>597</v>
      </c>
      <c r="J276" s="75">
        <v>45789</v>
      </c>
      <c r="K276" s="17" t="s">
        <v>24</v>
      </c>
      <c r="L276" s="17">
        <v>998599</v>
      </c>
      <c r="M276" s="6" t="s">
        <v>26</v>
      </c>
      <c r="N276" s="6">
        <v>1</v>
      </c>
      <c r="O276" s="6" t="s">
        <v>27</v>
      </c>
      <c r="P276" s="78">
        <v>36650</v>
      </c>
      <c r="Q276" s="17"/>
      <c r="R276" s="77">
        <v>3298.5</v>
      </c>
      <c r="S276" s="77">
        <v>3298.5</v>
      </c>
      <c r="T276" s="17"/>
      <c r="U276" s="17"/>
      <c r="V276" s="26">
        <f t="shared" si="7"/>
        <v>43247</v>
      </c>
    </row>
    <row r="277" spans="1:22">
      <c r="A277" s="15" t="s">
        <v>1372</v>
      </c>
      <c r="B277" s="12" t="s">
        <v>1381</v>
      </c>
      <c r="C277" s="17">
        <v>2150</v>
      </c>
      <c r="D277" s="18">
        <v>276</v>
      </c>
      <c r="E277" s="17" t="s">
        <v>565</v>
      </c>
      <c r="F277" s="6" t="s">
        <v>566</v>
      </c>
      <c r="G277" s="20" t="s">
        <v>23</v>
      </c>
      <c r="H277" s="17" t="s">
        <v>24</v>
      </c>
      <c r="I277" s="6" t="s">
        <v>598</v>
      </c>
      <c r="J277" s="75">
        <v>45789</v>
      </c>
      <c r="K277" s="17" t="s">
        <v>24</v>
      </c>
      <c r="L277" s="17">
        <v>998599</v>
      </c>
      <c r="M277" s="6" t="s">
        <v>26</v>
      </c>
      <c r="N277" s="6">
        <v>1</v>
      </c>
      <c r="O277" s="6" t="s">
        <v>27</v>
      </c>
      <c r="P277" s="78">
        <v>36650</v>
      </c>
      <c r="Q277" s="17"/>
      <c r="R277" s="77">
        <v>3298.5</v>
      </c>
      <c r="S277" s="77">
        <v>3298.5</v>
      </c>
      <c r="T277" s="17"/>
      <c r="U277" s="17"/>
      <c r="V277" s="26">
        <f t="shared" si="7"/>
        <v>43247</v>
      </c>
    </row>
    <row r="278" spans="1:22">
      <c r="A278" s="15" t="s">
        <v>1372</v>
      </c>
      <c r="B278" s="12" t="s">
        <v>1381</v>
      </c>
      <c r="C278" s="17">
        <v>2150</v>
      </c>
      <c r="D278" s="18">
        <v>277</v>
      </c>
      <c r="E278" s="17" t="s">
        <v>565</v>
      </c>
      <c r="F278" s="6" t="s">
        <v>566</v>
      </c>
      <c r="G278" s="20" t="s">
        <v>23</v>
      </c>
      <c r="H278" s="17" t="s">
        <v>24</v>
      </c>
      <c r="I278" s="6" t="s">
        <v>599</v>
      </c>
      <c r="J278" s="75">
        <v>45789</v>
      </c>
      <c r="K278" s="17" t="s">
        <v>24</v>
      </c>
      <c r="L278" s="17">
        <v>998599</v>
      </c>
      <c r="M278" s="6" t="s">
        <v>26</v>
      </c>
      <c r="N278" s="6">
        <v>1</v>
      </c>
      <c r="O278" s="6" t="s">
        <v>27</v>
      </c>
      <c r="P278" s="78">
        <v>36650</v>
      </c>
      <c r="Q278" s="17"/>
      <c r="R278" s="77">
        <v>3298.5</v>
      </c>
      <c r="S278" s="77">
        <v>3298.5</v>
      </c>
      <c r="T278" s="17"/>
      <c r="U278" s="17"/>
      <c r="V278" s="26">
        <f t="shared" si="7"/>
        <v>43247</v>
      </c>
    </row>
    <row r="279" spans="1:22">
      <c r="A279" s="15" t="s">
        <v>1372</v>
      </c>
      <c r="B279" s="12" t="s">
        <v>1381</v>
      </c>
      <c r="C279" s="17">
        <v>2150</v>
      </c>
      <c r="D279" s="18">
        <v>278</v>
      </c>
      <c r="E279" s="17" t="s">
        <v>565</v>
      </c>
      <c r="F279" s="6" t="s">
        <v>566</v>
      </c>
      <c r="G279" s="20" t="s">
        <v>23</v>
      </c>
      <c r="H279" s="17" t="s">
        <v>24</v>
      </c>
      <c r="I279" s="6" t="s">
        <v>600</v>
      </c>
      <c r="J279" s="75">
        <v>45789</v>
      </c>
      <c r="K279" s="17" t="s">
        <v>24</v>
      </c>
      <c r="L279" s="17">
        <v>998599</v>
      </c>
      <c r="M279" s="6" t="s">
        <v>26</v>
      </c>
      <c r="N279" s="6">
        <v>1</v>
      </c>
      <c r="O279" s="6" t="s">
        <v>27</v>
      </c>
      <c r="P279" s="78">
        <v>36650</v>
      </c>
      <c r="Q279" s="17"/>
      <c r="R279" s="77">
        <v>3298.5</v>
      </c>
      <c r="S279" s="77">
        <v>3298.5</v>
      </c>
      <c r="T279" s="17"/>
      <c r="U279" s="17"/>
      <c r="V279" s="26">
        <f t="shared" si="7"/>
        <v>43247</v>
      </c>
    </row>
    <row r="280" spans="1:22">
      <c r="A280" s="15" t="s">
        <v>1372</v>
      </c>
      <c r="B280" s="12" t="s">
        <v>1381</v>
      </c>
      <c r="C280" s="17">
        <v>2150</v>
      </c>
      <c r="D280" s="18">
        <v>279</v>
      </c>
      <c r="E280" s="17" t="s">
        <v>565</v>
      </c>
      <c r="F280" s="6" t="s">
        <v>566</v>
      </c>
      <c r="G280" s="20" t="s">
        <v>23</v>
      </c>
      <c r="H280" s="17" t="s">
        <v>24</v>
      </c>
      <c r="I280" s="6" t="s">
        <v>601</v>
      </c>
      <c r="J280" s="75">
        <v>45789</v>
      </c>
      <c r="K280" s="17" t="s">
        <v>24</v>
      </c>
      <c r="L280" s="17">
        <v>998599</v>
      </c>
      <c r="M280" s="6" t="s">
        <v>26</v>
      </c>
      <c r="N280" s="6">
        <v>1</v>
      </c>
      <c r="O280" s="6" t="s">
        <v>27</v>
      </c>
      <c r="P280" s="78">
        <v>36650</v>
      </c>
      <c r="Q280" s="17"/>
      <c r="R280" s="77">
        <v>3298.5</v>
      </c>
      <c r="S280" s="77">
        <v>3298.5</v>
      </c>
      <c r="T280" s="17"/>
      <c r="U280" s="17"/>
      <c r="V280" s="26">
        <f t="shared" si="7"/>
        <v>43247</v>
      </c>
    </row>
    <row r="281" spans="1:22">
      <c r="A281" s="15" t="s">
        <v>1372</v>
      </c>
      <c r="B281" s="12" t="s">
        <v>1381</v>
      </c>
      <c r="C281" s="17">
        <v>2150</v>
      </c>
      <c r="D281" s="18">
        <v>280</v>
      </c>
      <c r="E281" s="17" t="s">
        <v>565</v>
      </c>
      <c r="F281" s="6" t="s">
        <v>566</v>
      </c>
      <c r="G281" s="20" t="s">
        <v>23</v>
      </c>
      <c r="H281" s="17" t="s">
        <v>24</v>
      </c>
      <c r="I281" s="6" t="s">
        <v>602</v>
      </c>
      <c r="J281" s="75">
        <v>45789</v>
      </c>
      <c r="K281" s="17" t="s">
        <v>24</v>
      </c>
      <c r="L281" s="17">
        <v>998599</v>
      </c>
      <c r="M281" s="6" t="s">
        <v>26</v>
      </c>
      <c r="N281" s="6">
        <v>1</v>
      </c>
      <c r="O281" s="6" t="s">
        <v>27</v>
      </c>
      <c r="P281" s="78">
        <v>36650</v>
      </c>
      <c r="Q281" s="17"/>
      <c r="R281" s="77">
        <v>3298.5</v>
      </c>
      <c r="S281" s="77">
        <v>3298.5</v>
      </c>
      <c r="T281" s="17"/>
      <c r="U281" s="17"/>
      <c r="V281" s="26">
        <f t="shared" si="7"/>
        <v>43247</v>
      </c>
    </row>
    <row r="282" spans="1:22">
      <c r="A282" s="15" t="s">
        <v>1372</v>
      </c>
      <c r="B282" s="12" t="s">
        <v>1381</v>
      </c>
      <c r="C282" s="17">
        <v>2150</v>
      </c>
      <c r="D282" s="18">
        <v>281</v>
      </c>
      <c r="E282" s="17" t="s">
        <v>603</v>
      </c>
      <c r="F282" s="18" t="s">
        <v>604</v>
      </c>
      <c r="G282" s="20" t="s">
        <v>23</v>
      </c>
      <c r="H282" s="17" t="s">
        <v>24</v>
      </c>
      <c r="I282" s="18" t="s">
        <v>605</v>
      </c>
      <c r="J282" s="75">
        <v>45790</v>
      </c>
      <c r="K282" s="17" t="s">
        <v>24</v>
      </c>
      <c r="L282" s="17">
        <v>998599</v>
      </c>
      <c r="M282" s="6" t="s">
        <v>26</v>
      </c>
      <c r="N282" s="6">
        <v>1</v>
      </c>
      <c r="O282" s="6" t="s">
        <v>27</v>
      </c>
      <c r="P282" s="76">
        <v>100000</v>
      </c>
      <c r="Q282" s="17"/>
      <c r="R282" s="77">
        <v>9000</v>
      </c>
      <c r="S282" s="77">
        <v>9000</v>
      </c>
      <c r="T282" s="17"/>
      <c r="U282" s="17"/>
      <c r="V282" s="26">
        <f t="shared" si="7"/>
        <v>118000</v>
      </c>
    </row>
    <row r="283" spans="1:22">
      <c r="A283" s="15" t="s">
        <v>1372</v>
      </c>
      <c r="B283" s="12" t="s">
        <v>1381</v>
      </c>
      <c r="C283" s="17">
        <v>2150</v>
      </c>
      <c r="D283" s="18">
        <v>282</v>
      </c>
      <c r="E283" s="17" t="s">
        <v>603</v>
      </c>
      <c r="F283" s="18" t="s">
        <v>604</v>
      </c>
      <c r="G283" s="20" t="s">
        <v>23</v>
      </c>
      <c r="H283" s="17" t="s">
        <v>24</v>
      </c>
      <c r="I283" s="18" t="s">
        <v>606</v>
      </c>
      <c r="J283" s="75">
        <v>45790</v>
      </c>
      <c r="K283" s="17" t="s">
        <v>24</v>
      </c>
      <c r="L283" s="17">
        <v>998599</v>
      </c>
      <c r="M283" s="6" t="s">
        <v>26</v>
      </c>
      <c r="N283" s="6">
        <v>1</v>
      </c>
      <c r="O283" s="6" t="s">
        <v>27</v>
      </c>
      <c r="P283" s="78">
        <v>74900</v>
      </c>
      <c r="Q283" s="17"/>
      <c r="R283" s="77">
        <v>6741</v>
      </c>
      <c r="S283" s="77">
        <v>6741</v>
      </c>
      <c r="T283" s="17"/>
      <c r="U283" s="17"/>
      <c r="V283" s="26">
        <f t="shared" si="7"/>
        <v>88382</v>
      </c>
    </row>
    <row r="284" spans="1:22">
      <c r="A284" s="15" t="s">
        <v>1372</v>
      </c>
      <c r="B284" s="12" t="s">
        <v>1381</v>
      </c>
      <c r="C284" s="17">
        <v>2150</v>
      </c>
      <c r="D284" s="18">
        <v>283</v>
      </c>
      <c r="E284" s="17" t="s">
        <v>565</v>
      </c>
      <c r="F284" s="6" t="s">
        <v>566</v>
      </c>
      <c r="G284" s="20" t="s">
        <v>23</v>
      </c>
      <c r="H284" s="17" t="s">
        <v>24</v>
      </c>
      <c r="I284" s="6" t="s">
        <v>607</v>
      </c>
      <c r="J284" s="75">
        <v>45790</v>
      </c>
      <c r="K284" s="17" t="s">
        <v>24</v>
      </c>
      <c r="L284" s="17">
        <v>998599</v>
      </c>
      <c r="M284" s="6" t="s">
        <v>26</v>
      </c>
      <c r="N284" s="6">
        <v>1</v>
      </c>
      <c r="O284" s="6" t="s">
        <v>27</v>
      </c>
      <c r="P284" s="78">
        <v>73300</v>
      </c>
      <c r="Q284" s="17"/>
      <c r="R284" s="77">
        <v>6597</v>
      </c>
      <c r="S284" s="77">
        <v>6597</v>
      </c>
      <c r="T284" s="17"/>
      <c r="U284" s="17"/>
      <c r="V284" s="26">
        <f t="shared" si="7"/>
        <v>86494</v>
      </c>
    </row>
    <row r="285" spans="1:22">
      <c r="A285" s="15" t="s">
        <v>1372</v>
      </c>
      <c r="B285" s="12" t="s">
        <v>1381</v>
      </c>
      <c r="C285" s="17">
        <v>2150</v>
      </c>
      <c r="D285" s="18">
        <v>284</v>
      </c>
      <c r="E285" s="17" t="s">
        <v>565</v>
      </c>
      <c r="F285" s="6" t="s">
        <v>566</v>
      </c>
      <c r="G285" s="20" t="s">
        <v>23</v>
      </c>
      <c r="H285" s="17" t="s">
        <v>24</v>
      </c>
      <c r="I285" s="6" t="s">
        <v>608</v>
      </c>
      <c r="J285" s="75">
        <v>45790</v>
      </c>
      <c r="K285" s="17" t="s">
        <v>24</v>
      </c>
      <c r="L285" s="17">
        <v>998599</v>
      </c>
      <c r="M285" s="6" t="s">
        <v>26</v>
      </c>
      <c r="N285" s="6">
        <v>1</v>
      </c>
      <c r="O285" s="6" t="s">
        <v>27</v>
      </c>
      <c r="P285" s="78">
        <v>73300</v>
      </c>
      <c r="Q285" s="17"/>
      <c r="R285" s="77">
        <v>6597</v>
      </c>
      <c r="S285" s="77">
        <v>6597</v>
      </c>
      <c r="T285" s="17"/>
      <c r="U285" s="17"/>
      <c r="V285" s="26">
        <f t="shared" si="7"/>
        <v>86494</v>
      </c>
    </row>
    <row r="286" spans="1:22">
      <c r="A286" s="15" t="s">
        <v>1372</v>
      </c>
      <c r="B286" s="12" t="s">
        <v>1381</v>
      </c>
      <c r="C286" s="17">
        <v>2150</v>
      </c>
      <c r="D286" s="18">
        <v>285</v>
      </c>
      <c r="E286" s="17" t="s">
        <v>565</v>
      </c>
      <c r="F286" s="6" t="s">
        <v>566</v>
      </c>
      <c r="G286" s="20" t="s">
        <v>23</v>
      </c>
      <c r="H286" s="17" t="s">
        <v>24</v>
      </c>
      <c r="I286" s="6" t="s">
        <v>609</v>
      </c>
      <c r="J286" s="75">
        <v>45790</v>
      </c>
      <c r="K286" s="17" t="s">
        <v>24</v>
      </c>
      <c r="L286" s="17">
        <v>998599</v>
      </c>
      <c r="M286" s="6" t="s">
        <v>26</v>
      </c>
      <c r="N286" s="6">
        <v>1</v>
      </c>
      <c r="O286" s="6" t="s">
        <v>27</v>
      </c>
      <c r="P286" s="78">
        <v>73300</v>
      </c>
      <c r="Q286" s="17"/>
      <c r="R286" s="77">
        <v>6597</v>
      </c>
      <c r="S286" s="77">
        <v>6597</v>
      </c>
      <c r="T286" s="17"/>
      <c r="U286" s="17"/>
      <c r="V286" s="26">
        <f t="shared" si="7"/>
        <v>86494</v>
      </c>
    </row>
    <row r="287" spans="1:22">
      <c r="A287" s="15" t="s">
        <v>1372</v>
      </c>
      <c r="B287" s="12" t="s">
        <v>1381</v>
      </c>
      <c r="C287" s="17">
        <v>2150</v>
      </c>
      <c r="D287" s="18">
        <v>286</v>
      </c>
      <c r="E287" s="17" t="s">
        <v>565</v>
      </c>
      <c r="F287" s="6" t="s">
        <v>566</v>
      </c>
      <c r="G287" s="20" t="s">
        <v>23</v>
      </c>
      <c r="H287" s="17" t="s">
        <v>24</v>
      </c>
      <c r="I287" s="6" t="s">
        <v>610</v>
      </c>
      <c r="J287" s="75">
        <v>45790</v>
      </c>
      <c r="K287" s="17" t="s">
        <v>24</v>
      </c>
      <c r="L287" s="17">
        <v>998599</v>
      </c>
      <c r="M287" s="6" t="s">
        <v>26</v>
      </c>
      <c r="N287" s="6">
        <v>1</v>
      </c>
      <c r="O287" s="6" t="s">
        <v>27</v>
      </c>
      <c r="P287" s="78">
        <v>73300</v>
      </c>
      <c r="Q287" s="17"/>
      <c r="R287" s="77">
        <v>6597</v>
      </c>
      <c r="S287" s="77">
        <v>6597</v>
      </c>
      <c r="T287" s="17"/>
      <c r="U287" s="17"/>
      <c r="V287" s="26">
        <f t="shared" si="7"/>
        <v>86494</v>
      </c>
    </row>
    <row r="288" spans="1:22">
      <c r="A288" s="15" t="s">
        <v>1372</v>
      </c>
      <c r="B288" s="12" t="s">
        <v>1381</v>
      </c>
      <c r="C288" s="17">
        <v>2150</v>
      </c>
      <c r="D288" s="18">
        <v>287</v>
      </c>
      <c r="E288" s="17" t="s">
        <v>565</v>
      </c>
      <c r="F288" s="6" t="s">
        <v>566</v>
      </c>
      <c r="G288" s="20" t="s">
        <v>23</v>
      </c>
      <c r="H288" s="17" t="s">
        <v>24</v>
      </c>
      <c r="I288" s="6" t="s">
        <v>611</v>
      </c>
      <c r="J288" s="75">
        <v>45790</v>
      </c>
      <c r="K288" s="17" t="s">
        <v>24</v>
      </c>
      <c r="L288" s="17">
        <v>998599</v>
      </c>
      <c r="M288" s="6" t="s">
        <v>26</v>
      </c>
      <c r="N288" s="6">
        <v>1</v>
      </c>
      <c r="O288" s="6" t="s">
        <v>27</v>
      </c>
      <c r="P288" s="78">
        <v>73300</v>
      </c>
      <c r="Q288" s="17"/>
      <c r="R288" s="77">
        <v>6597</v>
      </c>
      <c r="S288" s="77">
        <v>6597</v>
      </c>
      <c r="T288" s="17"/>
      <c r="U288" s="17"/>
      <c r="V288" s="26">
        <f t="shared" si="7"/>
        <v>86494</v>
      </c>
    </row>
    <row r="289" spans="1:22">
      <c r="A289" s="15" t="s">
        <v>1372</v>
      </c>
      <c r="B289" s="12" t="s">
        <v>1381</v>
      </c>
      <c r="C289" s="17">
        <v>2150</v>
      </c>
      <c r="D289" s="18">
        <v>288</v>
      </c>
      <c r="E289" s="17" t="s">
        <v>565</v>
      </c>
      <c r="F289" s="6" t="s">
        <v>566</v>
      </c>
      <c r="G289" s="20" t="s">
        <v>23</v>
      </c>
      <c r="H289" s="17" t="s">
        <v>24</v>
      </c>
      <c r="I289" s="6" t="s">
        <v>612</v>
      </c>
      <c r="J289" s="75">
        <v>45790</v>
      </c>
      <c r="K289" s="17" t="s">
        <v>24</v>
      </c>
      <c r="L289" s="17">
        <v>998599</v>
      </c>
      <c r="M289" s="6" t="s">
        <v>26</v>
      </c>
      <c r="N289" s="6">
        <v>1</v>
      </c>
      <c r="O289" s="6" t="s">
        <v>27</v>
      </c>
      <c r="P289" s="78">
        <v>73300</v>
      </c>
      <c r="Q289" s="17"/>
      <c r="R289" s="77">
        <v>6597</v>
      </c>
      <c r="S289" s="77">
        <v>6597</v>
      </c>
      <c r="T289" s="17"/>
      <c r="U289" s="17"/>
      <c r="V289" s="26">
        <f t="shared" si="7"/>
        <v>86494</v>
      </c>
    </row>
    <row r="290" spans="1:22">
      <c r="A290" s="15" t="s">
        <v>1372</v>
      </c>
      <c r="B290" s="12" t="s">
        <v>1381</v>
      </c>
      <c r="C290" s="17">
        <v>2150</v>
      </c>
      <c r="D290" s="18">
        <v>289</v>
      </c>
      <c r="E290" s="17" t="s">
        <v>565</v>
      </c>
      <c r="F290" s="6" t="s">
        <v>566</v>
      </c>
      <c r="G290" s="20" t="s">
        <v>23</v>
      </c>
      <c r="H290" s="17" t="s">
        <v>24</v>
      </c>
      <c r="I290" s="6" t="s">
        <v>613</v>
      </c>
      <c r="J290" s="75">
        <v>45790</v>
      </c>
      <c r="K290" s="17" t="s">
        <v>24</v>
      </c>
      <c r="L290" s="17">
        <v>998599</v>
      </c>
      <c r="M290" s="6" t="s">
        <v>26</v>
      </c>
      <c r="N290" s="6">
        <v>1</v>
      </c>
      <c r="O290" s="6" t="s">
        <v>27</v>
      </c>
      <c r="P290" s="78">
        <v>73300</v>
      </c>
      <c r="Q290" s="17"/>
      <c r="R290" s="77">
        <v>6597</v>
      </c>
      <c r="S290" s="77">
        <v>6597</v>
      </c>
      <c r="T290" s="17"/>
      <c r="U290" s="17"/>
      <c r="V290" s="26">
        <f t="shared" si="7"/>
        <v>86494</v>
      </c>
    </row>
    <row r="291" spans="1:22">
      <c r="A291" s="15" t="s">
        <v>1372</v>
      </c>
      <c r="B291" s="12" t="s">
        <v>1381</v>
      </c>
      <c r="C291" s="17">
        <v>2150</v>
      </c>
      <c r="D291" s="18">
        <v>290</v>
      </c>
      <c r="E291" s="17" t="s">
        <v>565</v>
      </c>
      <c r="F291" s="6" t="s">
        <v>566</v>
      </c>
      <c r="G291" s="20" t="s">
        <v>23</v>
      </c>
      <c r="H291" s="17" t="s">
        <v>24</v>
      </c>
      <c r="I291" s="6" t="s">
        <v>614</v>
      </c>
      <c r="J291" s="75">
        <v>45790</v>
      </c>
      <c r="K291" s="17" t="s">
        <v>24</v>
      </c>
      <c r="L291" s="17">
        <v>998599</v>
      </c>
      <c r="M291" s="6" t="s">
        <v>26</v>
      </c>
      <c r="N291" s="6">
        <v>1</v>
      </c>
      <c r="O291" s="6" t="s">
        <v>27</v>
      </c>
      <c r="P291" s="78">
        <v>73300</v>
      </c>
      <c r="Q291" s="17"/>
      <c r="R291" s="77">
        <v>6597</v>
      </c>
      <c r="S291" s="77">
        <v>6597</v>
      </c>
      <c r="T291" s="17"/>
      <c r="U291" s="17"/>
      <c r="V291" s="26">
        <f t="shared" si="7"/>
        <v>86494</v>
      </c>
    </row>
    <row r="292" spans="1:22">
      <c r="A292" s="15" t="s">
        <v>1372</v>
      </c>
      <c r="B292" s="12" t="s">
        <v>1381</v>
      </c>
      <c r="C292" s="17">
        <v>2150</v>
      </c>
      <c r="D292" s="18">
        <v>291</v>
      </c>
      <c r="E292" s="17" t="s">
        <v>565</v>
      </c>
      <c r="F292" s="6" t="s">
        <v>566</v>
      </c>
      <c r="G292" s="20" t="s">
        <v>23</v>
      </c>
      <c r="H292" s="17" t="s">
        <v>24</v>
      </c>
      <c r="I292" s="6" t="s">
        <v>615</v>
      </c>
      <c r="J292" s="75">
        <v>45790</v>
      </c>
      <c r="K292" s="17" t="s">
        <v>24</v>
      </c>
      <c r="L292" s="17">
        <v>998599</v>
      </c>
      <c r="M292" s="6" t="s">
        <v>26</v>
      </c>
      <c r="N292" s="6">
        <v>1</v>
      </c>
      <c r="O292" s="6" t="s">
        <v>27</v>
      </c>
      <c r="P292" s="78">
        <v>73300</v>
      </c>
      <c r="Q292" s="17"/>
      <c r="R292" s="77">
        <v>6597</v>
      </c>
      <c r="S292" s="77">
        <v>6597</v>
      </c>
      <c r="T292" s="17"/>
      <c r="U292" s="17"/>
      <c r="V292" s="26">
        <f t="shared" si="7"/>
        <v>86494</v>
      </c>
    </row>
    <row r="293" spans="1:22">
      <c r="A293" s="15" t="s">
        <v>1372</v>
      </c>
      <c r="B293" s="12" t="s">
        <v>1381</v>
      </c>
      <c r="C293" s="17">
        <v>2150</v>
      </c>
      <c r="D293" s="18">
        <v>292</v>
      </c>
      <c r="E293" s="17" t="s">
        <v>565</v>
      </c>
      <c r="F293" s="6" t="s">
        <v>566</v>
      </c>
      <c r="G293" s="20" t="s">
        <v>23</v>
      </c>
      <c r="H293" s="17" t="s">
        <v>24</v>
      </c>
      <c r="I293" s="6" t="s">
        <v>616</v>
      </c>
      <c r="J293" s="75">
        <v>45790</v>
      </c>
      <c r="K293" s="17" t="s">
        <v>24</v>
      </c>
      <c r="L293" s="17">
        <v>998599</v>
      </c>
      <c r="M293" s="6" t="s">
        <v>26</v>
      </c>
      <c r="N293" s="6">
        <v>1</v>
      </c>
      <c r="O293" s="6" t="s">
        <v>27</v>
      </c>
      <c r="P293" s="78">
        <v>73300</v>
      </c>
      <c r="Q293" s="17"/>
      <c r="R293" s="77">
        <v>6597</v>
      </c>
      <c r="S293" s="77">
        <v>6597</v>
      </c>
      <c r="T293" s="17"/>
      <c r="U293" s="17"/>
      <c r="V293" s="26">
        <f t="shared" si="7"/>
        <v>86494</v>
      </c>
    </row>
    <row r="294" spans="1:22">
      <c r="A294" s="15" t="s">
        <v>1372</v>
      </c>
      <c r="B294" s="12" t="s">
        <v>1381</v>
      </c>
      <c r="C294" s="17">
        <v>2150</v>
      </c>
      <c r="D294" s="18">
        <v>293</v>
      </c>
      <c r="E294" s="17" t="s">
        <v>565</v>
      </c>
      <c r="F294" s="6" t="s">
        <v>566</v>
      </c>
      <c r="G294" s="20" t="s">
        <v>23</v>
      </c>
      <c r="H294" s="17" t="s">
        <v>24</v>
      </c>
      <c r="I294" s="6" t="s">
        <v>617</v>
      </c>
      <c r="J294" s="75">
        <v>45790</v>
      </c>
      <c r="K294" s="17" t="s">
        <v>24</v>
      </c>
      <c r="L294" s="17">
        <v>998599</v>
      </c>
      <c r="M294" s="6" t="s">
        <v>26</v>
      </c>
      <c r="N294" s="6">
        <v>1</v>
      </c>
      <c r="O294" s="6" t="s">
        <v>27</v>
      </c>
      <c r="P294" s="78">
        <v>73300</v>
      </c>
      <c r="Q294" s="17"/>
      <c r="R294" s="77">
        <v>6597</v>
      </c>
      <c r="S294" s="77">
        <v>6597</v>
      </c>
      <c r="T294" s="17"/>
      <c r="U294" s="17"/>
      <c r="V294" s="26">
        <f t="shared" si="7"/>
        <v>86494</v>
      </c>
    </row>
    <row r="295" spans="1:22">
      <c r="A295" s="15" t="s">
        <v>1372</v>
      </c>
      <c r="B295" s="12" t="s">
        <v>1381</v>
      </c>
      <c r="C295" s="17">
        <v>2150</v>
      </c>
      <c r="D295" s="18">
        <v>294</v>
      </c>
      <c r="E295" s="17" t="s">
        <v>565</v>
      </c>
      <c r="F295" s="6" t="s">
        <v>566</v>
      </c>
      <c r="G295" s="20" t="s">
        <v>23</v>
      </c>
      <c r="H295" s="17" t="s">
        <v>24</v>
      </c>
      <c r="I295" s="6" t="s">
        <v>618</v>
      </c>
      <c r="J295" s="75">
        <v>45790</v>
      </c>
      <c r="K295" s="17" t="s">
        <v>24</v>
      </c>
      <c r="L295" s="17">
        <v>998599</v>
      </c>
      <c r="M295" s="6" t="s">
        <v>26</v>
      </c>
      <c r="N295" s="6">
        <v>1</v>
      </c>
      <c r="O295" s="6" t="s">
        <v>27</v>
      </c>
      <c r="P295" s="78">
        <v>73300</v>
      </c>
      <c r="Q295" s="17"/>
      <c r="R295" s="77">
        <v>6597</v>
      </c>
      <c r="S295" s="77">
        <v>6597</v>
      </c>
      <c r="T295" s="17"/>
      <c r="U295" s="17"/>
      <c r="V295" s="26">
        <f t="shared" si="7"/>
        <v>86494</v>
      </c>
    </row>
    <row r="296" spans="1:22">
      <c r="A296" s="15" t="s">
        <v>1372</v>
      </c>
      <c r="B296" s="12" t="s">
        <v>1381</v>
      </c>
      <c r="C296" s="17">
        <v>2150</v>
      </c>
      <c r="D296" s="18">
        <v>295</v>
      </c>
      <c r="E296" s="17" t="s">
        <v>565</v>
      </c>
      <c r="F296" s="6" t="s">
        <v>566</v>
      </c>
      <c r="G296" s="20" t="s">
        <v>23</v>
      </c>
      <c r="H296" s="17" t="s">
        <v>24</v>
      </c>
      <c r="I296" s="6" t="s">
        <v>619</v>
      </c>
      <c r="J296" s="75">
        <v>45790</v>
      </c>
      <c r="K296" s="17" t="s">
        <v>24</v>
      </c>
      <c r="L296" s="17">
        <v>998599</v>
      </c>
      <c r="M296" s="6" t="s">
        <v>26</v>
      </c>
      <c r="N296" s="6">
        <v>1</v>
      </c>
      <c r="O296" s="6" t="s">
        <v>27</v>
      </c>
      <c r="P296" s="78">
        <v>73300</v>
      </c>
      <c r="Q296" s="17"/>
      <c r="R296" s="77">
        <v>6597</v>
      </c>
      <c r="S296" s="77">
        <v>6597</v>
      </c>
      <c r="T296" s="17"/>
      <c r="U296" s="17"/>
      <c r="V296" s="26">
        <f t="shared" si="7"/>
        <v>86494</v>
      </c>
    </row>
    <row r="297" spans="1:22">
      <c r="A297" s="15" t="s">
        <v>1372</v>
      </c>
      <c r="B297" s="12" t="s">
        <v>1381</v>
      </c>
      <c r="C297" s="17">
        <v>2150</v>
      </c>
      <c r="D297" s="18">
        <v>296</v>
      </c>
      <c r="E297" s="17" t="s">
        <v>565</v>
      </c>
      <c r="F297" s="6" t="s">
        <v>566</v>
      </c>
      <c r="G297" s="20" t="s">
        <v>23</v>
      </c>
      <c r="H297" s="17" t="s">
        <v>24</v>
      </c>
      <c r="I297" s="6" t="s">
        <v>620</v>
      </c>
      <c r="J297" s="75">
        <v>45790</v>
      </c>
      <c r="K297" s="17" t="s">
        <v>24</v>
      </c>
      <c r="L297" s="17">
        <v>998599</v>
      </c>
      <c r="M297" s="6" t="s">
        <v>26</v>
      </c>
      <c r="N297" s="6">
        <v>1</v>
      </c>
      <c r="O297" s="6" t="s">
        <v>27</v>
      </c>
      <c r="P297" s="78">
        <v>36650</v>
      </c>
      <c r="Q297" s="17"/>
      <c r="R297" s="77">
        <v>3298.5</v>
      </c>
      <c r="S297" s="77">
        <v>3298.5</v>
      </c>
      <c r="T297" s="17"/>
      <c r="U297" s="17"/>
      <c r="V297" s="26">
        <f t="shared" si="7"/>
        <v>43247</v>
      </c>
    </row>
    <row r="298" spans="1:22">
      <c r="A298" s="15" t="s">
        <v>1372</v>
      </c>
      <c r="B298" s="12" t="s">
        <v>1381</v>
      </c>
      <c r="C298" s="17">
        <v>2150</v>
      </c>
      <c r="D298" s="18">
        <v>297</v>
      </c>
      <c r="E298" s="17" t="s">
        <v>565</v>
      </c>
      <c r="F298" s="6" t="s">
        <v>566</v>
      </c>
      <c r="G298" s="20" t="s">
        <v>23</v>
      </c>
      <c r="H298" s="17" t="s">
        <v>24</v>
      </c>
      <c r="I298" s="6" t="s">
        <v>621</v>
      </c>
      <c r="J298" s="75">
        <v>45790</v>
      </c>
      <c r="K298" s="17" t="s">
        <v>24</v>
      </c>
      <c r="L298" s="17">
        <v>998599</v>
      </c>
      <c r="M298" s="6" t="s">
        <v>26</v>
      </c>
      <c r="N298" s="6">
        <v>1</v>
      </c>
      <c r="O298" s="6" t="s">
        <v>27</v>
      </c>
      <c r="P298" s="78">
        <v>36650</v>
      </c>
      <c r="Q298" s="17"/>
      <c r="R298" s="77">
        <v>3298.5</v>
      </c>
      <c r="S298" s="77">
        <v>3298.5</v>
      </c>
      <c r="T298" s="17"/>
      <c r="U298" s="17"/>
      <c r="V298" s="26">
        <f t="shared" si="7"/>
        <v>43247</v>
      </c>
    </row>
    <row r="299" spans="1:22">
      <c r="A299" s="15" t="s">
        <v>1372</v>
      </c>
      <c r="B299" s="12" t="s">
        <v>1381</v>
      </c>
      <c r="C299" s="17">
        <v>2150</v>
      </c>
      <c r="D299" s="18">
        <v>298</v>
      </c>
      <c r="E299" s="17" t="s">
        <v>565</v>
      </c>
      <c r="F299" s="6" t="s">
        <v>566</v>
      </c>
      <c r="G299" s="20" t="s">
        <v>23</v>
      </c>
      <c r="H299" s="17" t="s">
        <v>24</v>
      </c>
      <c r="I299" s="6" t="s">
        <v>622</v>
      </c>
      <c r="J299" s="75">
        <v>45790</v>
      </c>
      <c r="K299" s="17" t="s">
        <v>24</v>
      </c>
      <c r="L299" s="17">
        <v>998599</v>
      </c>
      <c r="M299" s="6" t="s">
        <v>26</v>
      </c>
      <c r="N299" s="6">
        <v>1</v>
      </c>
      <c r="O299" s="6" t="s">
        <v>27</v>
      </c>
      <c r="P299" s="78">
        <v>36650</v>
      </c>
      <c r="Q299" s="17"/>
      <c r="R299" s="77">
        <v>3298.5</v>
      </c>
      <c r="S299" s="77">
        <v>3298.5</v>
      </c>
      <c r="T299" s="17"/>
      <c r="U299" s="17"/>
      <c r="V299" s="26">
        <f t="shared" si="7"/>
        <v>43247</v>
      </c>
    </row>
    <row r="300" spans="1:22">
      <c r="A300" s="15" t="s">
        <v>1372</v>
      </c>
      <c r="B300" s="12" t="s">
        <v>1381</v>
      </c>
      <c r="C300" s="17">
        <v>2150</v>
      </c>
      <c r="D300" s="18">
        <v>299</v>
      </c>
      <c r="E300" s="17" t="s">
        <v>565</v>
      </c>
      <c r="F300" s="6" t="s">
        <v>566</v>
      </c>
      <c r="G300" s="20" t="s">
        <v>23</v>
      </c>
      <c r="H300" s="17" t="s">
        <v>24</v>
      </c>
      <c r="I300" s="6" t="s">
        <v>623</v>
      </c>
      <c r="J300" s="75">
        <v>45790</v>
      </c>
      <c r="K300" s="17" t="s">
        <v>24</v>
      </c>
      <c r="L300" s="17">
        <v>998599</v>
      </c>
      <c r="M300" s="6" t="s">
        <v>26</v>
      </c>
      <c r="N300" s="6">
        <v>1</v>
      </c>
      <c r="O300" s="6" t="s">
        <v>27</v>
      </c>
      <c r="P300" s="78">
        <v>36650</v>
      </c>
      <c r="Q300" s="17"/>
      <c r="R300" s="77">
        <v>3298.5</v>
      </c>
      <c r="S300" s="77">
        <v>3298.5</v>
      </c>
      <c r="T300" s="17"/>
      <c r="U300" s="17"/>
      <c r="V300" s="26">
        <f t="shared" si="7"/>
        <v>43247</v>
      </c>
    </row>
    <row r="301" spans="1:22">
      <c r="A301" s="15" t="s">
        <v>1372</v>
      </c>
      <c r="B301" s="12" t="s">
        <v>1381</v>
      </c>
      <c r="C301" s="17">
        <v>2150</v>
      </c>
      <c r="D301" s="18">
        <v>300</v>
      </c>
      <c r="E301" s="17" t="s">
        <v>565</v>
      </c>
      <c r="F301" s="6" t="s">
        <v>566</v>
      </c>
      <c r="G301" s="20" t="s">
        <v>23</v>
      </c>
      <c r="H301" s="17" t="s">
        <v>24</v>
      </c>
      <c r="I301" s="6" t="s">
        <v>624</v>
      </c>
      <c r="J301" s="75">
        <v>45790</v>
      </c>
      <c r="K301" s="17" t="s">
        <v>24</v>
      </c>
      <c r="L301" s="17">
        <v>998599</v>
      </c>
      <c r="M301" s="6" t="s">
        <v>26</v>
      </c>
      <c r="N301" s="6">
        <v>1</v>
      </c>
      <c r="O301" s="6" t="s">
        <v>27</v>
      </c>
      <c r="P301" s="78">
        <v>36650</v>
      </c>
      <c r="Q301" s="17"/>
      <c r="R301" s="77">
        <v>3298.5</v>
      </c>
      <c r="S301" s="77">
        <v>3298.5</v>
      </c>
      <c r="T301" s="17"/>
      <c r="U301" s="17"/>
      <c r="V301" s="26">
        <f t="shared" si="7"/>
        <v>43247</v>
      </c>
    </row>
    <row r="302" spans="1:22">
      <c r="A302" s="15" t="s">
        <v>1372</v>
      </c>
      <c r="B302" s="12" t="s">
        <v>1381</v>
      </c>
      <c r="C302" s="17">
        <v>2150</v>
      </c>
      <c r="D302" s="18">
        <v>301</v>
      </c>
      <c r="E302" s="17" t="s">
        <v>565</v>
      </c>
      <c r="F302" s="6" t="s">
        <v>566</v>
      </c>
      <c r="G302" s="20" t="s">
        <v>23</v>
      </c>
      <c r="H302" s="17" t="s">
        <v>24</v>
      </c>
      <c r="I302" s="6" t="s">
        <v>625</v>
      </c>
      <c r="J302" s="75">
        <v>45790</v>
      </c>
      <c r="K302" s="17" t="s">
        <v>24</v>
      </c>
      <c r="L302" s="17">
        <v>998599</v>
      </c>
      <c r="M302" s="6" t="s">
        <v>26</v>
      </c>
      <c r="N302" s="6">
        <v>1</v>
      </c>
      <c r="O302" s="6" t="s">
        <v>27</v>
      </c>
      <c r="P302" s="78">
        <v>36650</v>
      </c>
      <c r="Q302" s="17"/>
      <c r="R302" s="77">
        <v>3298.5</v>
      </c>
      <c r="S302" s="77">
        <v>3298.5</v>
      </c>
      <c r="T302" s="17"/>
      <c r="U302" s="17"/>
      <c r="V302" s="26">
        <f t="shared" si="7"/>
        <v>43247</v>
      </c>
    </row>
    <row r="303" spans="1:22">
      <c r="A303" s="15" t="s">
        <v>1372</v>
      </c>
      <c r="B303" s="12" t="s">
        <v>1381</v>
      </c>
      <c r="C303" s="17">
        <v>2150</v>
      </c>
      <c r="D303" s="18">
        <v>302</v>
      </c>
      <c r="E303" s="17" t="s">
        <v>565</v>
      </c>
      <c r="F303" s="6" t="s">
        <v>566</v>
      </c>
      <c r="G303" s="20" t="s">
        <v>23</v>
      </c>
      <c r="H303" s="17" t="s">
        <v>24</v>
      </c>
      <c r="I303" s="6" t="s">
        <v>626</v>
      </c>
      <c r="J303" s="75">
        <v>45790</v>
      </c>
      <c r="K303" s="17" t="s">
        <v>24</v>
      </c>
      <c r="L303" s="17">
        <v>998599</v>
      </c>
      <c r="M303" s="6" t="s">
        <v>26</v>
      </c>
      <c r="N303" s="6">
        <v>1</v>
      </c>
      <c r="O303" s="6" t="s">
        <v>27</v>
      </c>
      <c r="P303" s="78">
        <v>36650</v>
      </c>
      <c r="Q303" s="17"/>
      <c r="R303" s="77">
        <v>3298.5</v>
      </c>
      <c r="S303" s="77">
        <v>3298.5</v>
      </c>
      <c r="T303" s="17"/>
      <c r="U303" s="17"/>
      <c r="V303" s="26">
        <f t="shared" si="7"/>
        <v>43247</v>
      </c>
    </row>
    <row r="304" spans="1:22">
      <c r="A304" s="15" t="s">
        <v>1372</v>
      </c>
      <c r="B304" s="12" t="s">
        <v>1381</v>
      </c>
      <c r="C304" s="17">
        <v>2150</v>
      </c>
      <c r="D304" s="18">
        <v>303</v>
      </c>
      <c r="E304" s="17" t="s">
        <v>565</v>
      </c>
      <c r="F304" s="6" t="s">
        <v>566</v>
      </c>
      <c r="G304" s="20" t="s">
        <v>23</v>
      </c>
      <c r="H304" s="17" t="s">
        <v>24</v>
      </c>
      <c r="I304" s="6" t="s">
        <v>627</v>
      </c>
      <c r="J304" s="75">
        <v>45790</v>
      </c>
      <c r="K304" s="17" t="s">
        <v>24</v>
      </c>
      <c r="L304" s="17">
        <v>998599</v>
      </c>
      <c r="M304" s="6" t="s">
        <v>26</v>
      </c>
      <c r="N304" s="6">
        <v>1</v>
      </c>
      <c r="O304" s="6" t="s">
        <v>27</v>
      </c>
      <c r="P304" s="78">
        <v>36650</v>
      </c>
      <c r="Q304" s="17"/>
      <c r="R304" s="77">
        <v>3298.5</v>
      </c>
      <c r="S304" s="77">
        <v>3298.5</v>
      </c>
      <c r="T304" s="17"/>
      <c r="U304" s="17"/>
      <c r="V304" s="26">
        <f t="shared" si="7"/>
        <v>43247</v>
      </c>
    </row>
    <row r="305" spans="1:22">
      <c r="A305" s="15" t="s">
        <v>1372</v>
      </c>
      <c r="B305" s="12" t="s">
        <v>1381</v>
      </c>
      <c r="C305" s="17">
        <v>2150</v>
      </c>
      <c r="D305" s="18">
        <v>304</v>
      </c>
      <c r="E305" s="17" t="s">
        <v>565</v>
      </c>
      <c r="F305" s="6" t="s">
        <v>566</v>
      </c>
      <c r="G305" s="20" t="s">
        <v>23</v>
      </c>
      <c r="H305" s="17" t="s">
        <v>24</v>
      </c>
      <c r="I305" s="6" t="s">
        <v>628</v>
      </c>
      <c r="J305" s="75">
        <v>45790</v>
      </c>
      <c r="K305" s="17" t="s">
        <v>24</v>
      </c>
      <c r="L305" s="17">
        <v>998599</v>
      </c>
      <c r="M305" s="6" t="s">
        <v>26</v>
      </c>
      <c r="N305" s="6">
        <v>1</v>
      </c>
      <c r="O305" s="6" t="s">
        <v>27</v>
      </c>
      <c r="P305" s="78">
        <v>36650</v>
      </c>
      <c r="Q305" s="17"/>
      <c r="R305" s="77">
        <v>3298.5</v>
      </c>
      <c r="S305" s="77">
        <v>3298.5</v>
      </c>
      <c r="T305" s="17"/>
      <c r="U305" s="17"/>
      <c r="V305" s="26">
        <f t="shared" si="7"/>
        <v>43247</v>
      </c>
    </row>
    <row r="306" spans="1:22">
      <c r="A306" s="15" t="s">
        <v>1372</v>
      </c>
      <c r="B306" s="12" t="s">
        <v>1381</v>
      </c>
      <c r="C306" s="17">
        <v>2150</v>
      </c>
      <c r="D306" s="18">
        <v>305</v>
      </c>
      <c r="E306" s="17" t="s">
        <v>565</v>
      </c>
      <c r="F306" s="6" t="s">
        <v>566</v>
      </c>
      <c r="G306" s="20" t="s">
        <v>23</v>
      </c>
      <c r="H306" s="17" t="s">
        <v>24</v>
      </c>
      <c r="I306" s="6" t="s">
        <v>629</v>
      </c>
      <c r="J306" s="75">
        <v>45790</v>
      </c>
      <c r="K306" s="17" t="s">
        <v>24</v>
      </c>
      <c r="L306" s="17">
        <v>998599</v>
      </c>
      <c r="M306" s="6" t="s">
        <v>26</v>
      </c>
      <c r="N306" s="6">
        <v>1</v>
      </c>
      <c r="O306" s="6" t="s">
        <v>27</v>
      </c>
      <c r="P306" s="78">
        <v>36650</v>
      </c>
      <c r="Q306" s="17"/>
      <c r="R306" s="77">
        <v>3298.5</v>
      </c>
      <c r="S306" s="77">
        <v>3298.5</v>
      </c>
      <c r="T306" s="17"/>
      <c r="U306" s="17"/>
      <c r="V306" s="26">
        <f t="shared" si="7"/>
        <v>43247</v>
      </c>
    </row>
    <row r="307" spans="1:22">
      <c r="A307" s="15" t="s">
        <v>1372</v>
      </c>
      <c r="B307" s="12" t="s">
        <v>1381</v>
      </c>
      <c r="C307" s="17">
        <v>2150</v>
      </c>
      <c r="D307" s="18">
        <v>306</v>
      </c>
      <c r="E307" s="17" t="s">
        <v>565</v>
      </c>
      <c r="F307" s="6" t="s">
        <v>566</v>
      </c>
      <c r="G307" s="20" t="s">
        <v>23</v>
      </c>
      <c r="H307" s="17" t="s">
        <v>24</v>
      </c>
      <c r="I307" s="6" t="s">
        <v>630</v>
      </c>
      <c r="J307" s="75">
        <v>45790</v>
      </c>
      <c r="K307" s="17" t="s">
        <v>24</v>
      </c>
      <c r="L307" s="17">
        <v>998599</v>
      </c>
      <c r="M307" s="6" t="s">
        <v>26</v>
      </c>
      <c r="N307" s="6">
        <v>1</v>
      </c>
      <c r="O307" s="6" t="s">
        <v>27</v>
      </c>
      <c r="P307" s="78">
        <v>36650</v>
      </c>
      <c r="Q307" s="17"/>
      <c r="R307" s="77">
        <v>3298.5</v>
      </c>
      <c r="S307" s="77">
        <v>3298.5</v>
      </c>
      <c r="T307" s="17"/>
      <c r="U307" s="17"/>
      <c r="V307" s="26">
        <f t="shared" si="7"/>
        <v>43247</v>
      </c>
    </row>
    <row r="308" spans="1:22">
      <c r="A308" s="15" t="s">
        <v>1372</v>
      </c>
      <c r="B308" s="12" t="s">
        <v>1381</v>
      </c>
      <c r="C308" s="17">
        <v>2150</v>
      </c>
      <c r="D308" s="18">
        <v>307</v>
      </c>
      <c r="E308" s="17" t="s">
        <v>565</v>
      </c>
      <c r="F308" s="6" t="s">
        <v>566</v>
      </c>
      <c r="G308" s="20" t="s">
        <v>23</v>
      </c>
      <c r="H308" s="17" t="s">
        <v>24</v>
      </c>
      <c r="I308" s="6" t="s">
        <v>631</v>
      </c>
      <c r="J308" s="75">
        <v>45790</v>
      </c>
      <c r="K308" s="17" t="s">
        <v>24</v>
      </c>
      <c r="L308" s="17">
        <v>998599</v>
      </c>
      <c r="M308" s="6" t="s">
        <v>26</v>
      </c>
      <c r="N308" s="6">
        <v>1</v>
      </c>
      <c r="O308" s="6" t="s">
        <v>27</v>
      </c>
      <c r="P308" s="78">
        <v>36650</v>
      </c>
      <c r="Q308" s="17"/>
      <c r="R308" s="77">
        <v>3298.5</v>
      </c>
      <c r="S308" s="77">
        <v>3298.5</v>
      </c>
      <c r="T308" s="17"/>
      <c r="U308" s="17"/>
      <c r="V308" s="26">
        <f t="shared" si="7"/>
        <v>43247</v>
      </c>
    </row>
    <row r="309" spans="1:22">
      <c r="A309" s="15" t="s">
        <v>1372</v>
      </c>
      <c r="B309" s="12" t="s">
        <v>1381</v>
      </c>
      <c r="C309" s="17">
        <v>2150</v>
      </c>
      <c r="D309" s="18">
        <v>308</v>
      </c>
      <c r="E309" s="17" t="s">
        <v>565</v>
      </c>
      <c r="F309" s="6" t="s">
        <v>566</v>
      </c>
      <c r="G309" s="20" t="s">
        <v>23</v>
      </c>
      <c r="H309" s="17" t="s">
        <v>24</v>
      </c>
      <c r="I309" s="6" t="s">
        <v>632</v>
      </c>
      <c r="J309" s="75">
        <v>45790</v>
      </c>
      <c r="K309" s="17" t="s">
        <v>24</v>
      </c>
      <c r="L309" s="17">
        <v>998599</v>
      </c>
      <c r="M309" s="6" t="s">
        <v>26</v>
      </c>
      <c r="N309" s="6">
        <v>1</v>
      </c>
      <c r="O309" s="6" t="s">
        <v>27</v>
      </c>
      <c r="P309" s="78">
        <v>36650</v>
      </c>
      <c r="Q309" s="17"/>
      <c r="R309" s="77">
        <v>3298.5</v>
      </c>
      <c r="S309" s="77">
        <v>3298.5</v>
      </c>
      <c r="T309" s="17"/>
      <c r="U309" s="17"/>
      <c r="V309" s="26">
        <f t="shared" si="7"/>
        <v>43247</v>
      </c>
    </row>
    <row r="310" spans="1:22">
      <c r="A310" s="15" t="s">
        <v>1372</v>
      </c>
      <c r="B310" s="12" t="s">
        <v>1381</v>
      </c>
      <c r="C310" s="17">
        <v>2150</v>
      </c>
      <c r="D310" s="18">
        <v>309</v>
      </c>
      <c r="E310" s="17" t="s">
        <v>633</v>
      </c>
      <c r="F310" s="18" t="s">
        <v>634</v>
      </c>
      <c r="G310" s="20" t="s">
        <v>23</v>
      </c>
      <c r="H310" s="17" t="s">
        <v>24</v>
      </c>
      <c r="I310" s="18" t="s">
        <v>635</v>
      </c>
      <c r="J310" s="75">
        <v>45790</v>
      </c>
      <c r="K310" s="17" t="s">
        <v>24</v>
      </c>
      <c r="L310" s="17">
        <v>998599</v>
      </c>
      <c r="M310" s="6" t="s">
        <v>26</v>
      </c>
      <c r="N310" s="6">
        <v>1</v>
      </c>
      <c r="O310" s="6" t="s">
        <v>27</v>
      </c>
      <c r="P310" s="76">
        <v>100000</v>
      </c>
      <c r="Q310" s="17"/>
      <c r="R310" s="77">
        <v>9000</v>
      </c>
      <c r="S310" s="77">
        <v>9000</v>
      </c>
      <c r="T310" s="17"/>
      <c r="U310" s="17"/>
      <c r="V310" s="26">
        <f t="shared" si="7"/>
        <v>118000</v>
      </c>
    </row>
    <row r="311" spans="1:22">
      <c r="A311" s="15" t="s">
        <v>1372</v>
      </c>
      <c r="B311" s="12" t="s">
        <v>1381</v>
      </c>
      <c r="C311" s="17">
        <v>2150</v>
      </c>
      <c r="D311" s="18">
        <v>310</v>
      </c>
      <c r="E311" s="17" t="s">
        <v>633</v>
      </c>
      <c r="F311" s="18" t="s">
        <v>634</v>
      </c>
      <c r="G311" s="20" t="s">
        <v>23</v>
      </c>
      <c r="H311" s="17" t="s">
        <v>24</v>
      </c>
      <c r="I311" s="18" t="s">
        <v>636</v>
      </c>
      <c r="J311" s="75">
        <v>45790</v>
      </c>
      <c r="K311" s="17" t="s">
        <v>24</v>
      </c>
      <c r="L311" s="17">
        <v>998599</v>
      </c>
      <c r="M311" s="6" t="s">
        <v>26</v>
      </c>
      <c r="N311" s="6">
        <v>1</v>
      </c>
      <c r="O311" s="6" t="s">
        <v>27</v>
      </c>
      <c r="P311" s="78">
        <v>74900</v>
      </c>
      <c r="Q311" s="17"/>
      <c r="R311" s="77">
        <v>6741</v>
      </c>
      <c r="S311" s="77">
        <v>6741</v>
      </c>
      <c r="T311" s="17"/>
      <c r="U311" s="17"/>
      <c r="V311" s="26">
        <f t="shared" si="7"/>
        <v>88382</v>
      </c>
    </row>
    <row r="312" spans="1:22">
      <c r="A312" s="15" t="s">
        <v>1372</v>
      </c>
      <c r="B312" s="12" t="s">
        <v>1381</v>
      </c>
      <c r="C312" s="17">
        <v>2150</v>
      </c>
      <c r="D312" s="18">
        <v>311</v>
      </c>
      <c r="E312" s="17" t="s">
        <v>565</v>
      </c>
      <c r="F312" s="6" t="s">
        <v>566</v>
      </c>
      <c r="G312" s="20" t="s">
        <v>23</v>
      </c>
      <c r="H312" s="17" t="s">
        <v>24</v>
      </c>
      <c r="I312" s="6" t="s">
        <v>637</v>
      </c>
      <c r="J312" s="81">
        <v>45790</v>
      </c>
      <c r="K312" s="17" t="s">
        <v>24</v>
      </c>
      <c r="L312" s="17">
        <v>998599</v>
      </c>
      <c r="M312" s="6" t="s">
        <v>26</v>
      </c>
      <c r="N312" s="6">
        <v>1</v>
      </c>
      <c r="O312" s="6" t="s">
        <v>27</v>
      </c>
      <c r="P312" s="78">
        <v>73300</v>
      </c>
      <c r="Q312" s="17"/>
      <c r="R312" s="77">
        <v>6597</v>
      </c>
      <c r="S312" s="77">
        <v>6597</v>
      </c>
      <c r="T312" s="17"/>
      <c r="U312" s="17"/>
      <c r="V312" s="26">
        <f t="shared" si="7"/>
        <v>86494</v>
      </c>
    </row>
    <row r="313" spans="1:22">
      <c r="A313" s="15" t="s">
        <v>1372</v>
      </c>
      <c r="B313" s="12" t="s">
        <v>1381</v>
      </c>
      <c r="C313" s="17">
        <v>2150</v>
      </c>
      <c r="D313" s="18">
        <v>312</v>
      </c>
      <c r="E313" s="17" t="s">
        <v>565</v>
      </c>
      <c r="F313" s="6" t="s">
        <v>566</v>
      </c>
      <c r="G313" s="20" t="s">
        <v>23</v>
      </c>
      <c r="H313" s="17" t="s">
        <v>24</v>
      </c>
      <c r="I313" s="6" t="s">
        <v>638</v>
      </c>
      <c r="J313" s="75">
        <v>45791</v>
      </c>
      <c r="K313" s="17" t="s">
        <v>24</v>
      </c>
      <c r="L313" s="17">
        <v>998599</v>
      </c>
      <c r="M313" s="6" t="s">
        <v>26</v>
      </c>
      <c r="N313" s="6">
        <v>1</v>
      </c>
      <c r="O313" s="6" t="s">
        <v>27</v>
      </c>
      <c r="P313" s="78">
        <v>73300</v>
      </c>
      <c r="Q313" s="17"/>
      <c r="R313" s="77">
        <v>6597</v>
      </c>
      <c r="S313" s="77">
        <v>6597</v>
      </c>
      <c r="T313" s="17"/>
      <c r="U313" s="17"/>
      <c r="V313" s="26">
        <f t="shared" si="7"/>
        <v>86494</v>
      </c>
    </row>
    <row r="314" spans="1:22">
      <c r="A314" s="15" t="s">
        <v>1372</v>
      </c>
      <c r="B314" s="12" t="s">
        <v>1381</v>
      </c>
      <c r="C314" s="17">
        <v>2150</v>
      </c>
      <c r="D314" s="18">
        <v>313</v>
      </c>
      <c r="E314" s="17" t="s">
        <v>565</v>
      </c>
      <c r="F314" s="6" t="s">
        <v>566</v>
      </c>
      <c r="G314" s="20" t="s">
        <v>23</v>
      </c>
      <c r="H314" s="17" t="s">
        <v>24</v>
      </c>
      <c r="I314" s="6" t="s">
        <v>639</v>
      </c>
      <c r="J314" s="75">
        <v>45791</v>
      </c>
      <c r="K314" s="17" t="s">
        <v>24</v>
      </c>
      <c r="L314" s="17">
        <v>998599</v>
      </c>
      <c r="M314" s="6" t="s">
        <v>26</v>
      </c>
      <c r="N314" s="6">
        <v>1</v>
      </c>
      <c r="O314" s="6" t="s">
        <v>27</v>
      </c>
      <c r="P314" s="78">
        <v>73300</v>
      </c>
      <c r="Q314" s="17"/>
      <c r="R314" s="77">
        <v>6597</v>
      </c>
      <c r="S314" s="77">
        <v>6597</v>
      </c>
      <c r="T314" s="17"/>
      <c r="U314" s="17"/>
      <c r="V314" s="26">
        <f t="shared" si="7"/>
        <v>86494</v>
      </c>
    </row>
    <row r="315" spans="1:22">
      <c r="A315" s="15" t="s">
        <v>1372</v>
      </c>
      <c r="B315" s="12" t="s">
        <v>1381</v>
      </c>
      <c r="C315" s="17">
        <v>2150</v>
      </c>
      <c r="D315" s="18">
        <v>314</v>
      </c>
      <c r="E315" s="17" t="s">
        <v>565</v>
      </c>
      <c r="F315" s="6" t="s">
        <v>566</v>
      </c>
      <c r="G315" s="20" t="s">
        <v>23</v>
      </c>
      <c r="H315" s="17" t="s">
        <v>24</v>
      </c>
      <c r="I315" s="6" t="s">
        <v>640</v>
      </c>
      <c r="J315" s="75">
        <v>45791</v>
      </c>
      <c r="K315" s="17" t="s">
        <v>24</v>
      </c>
      <c r="L315" s="17">
        <v>998599</v>
      </c>
      <c r="M315" s="6" t="s">
        <v>26</v>
      </c>
      <c r="N315" s="6">
        <v>1</v>
      </c>
      <c r="O315" s="6" t="s">
        <v>27</v>
      </c>
      <c r="P315" s="78">
        <v>73300</v>
      </c>
      <c r="Q315" s="17"/>
      <c r="R315" s="77">
        <v>6597</v>
      </c>
      <c r="S315" s="77">
        <v>6597</v>
      </c>
      <c r="T315" s="17"/>
      <c r="U315" s="17"/>
      <c r="V315" s="26">
        <f t="shared" si="7"/>
        <v>86494</v>
      </c>
    </row>
    <row r="316" spans="1:22">
      <c r="A316" s="15" t="s">
        <v>1372</v>
      </c>
      <c r="B316" s="12" t="s">
        <v>1381</v>
      </c>
      <c r="C316" s="17">
        <v>2150</v>
      </c>
      <c r="D316" s="18">
        <v>315</v>
      </c>
      <c r="E316" s="17" t="s">
        <v>565</v>
      </c>
      <c r="F316" s="6" t="s">
        <v>566</v>
      </c>
      <c r="G316" s="20" t="s">
        <v>23</v>
      </c>
      <c r="H316" s="17" t="s">
        <v>24</v>
      </c>
      <c r="I316" s="6" t="s">
        <v>641</v>
      </c>
      <c r="J316" s="75">
        <v>45791</v>
      </c>
      <c r="K316" s="17" t="s">
        <v>24</v>
      </c>
      <c r="L316" s="17">
        <v>998599</v>
      </c>
      <c r="M316" s="6" t="s">
        <v>26</v>
      </c>
      <c r="N316" s="6">
        <v>1</v>
      </c>
      <c r="O316" s="6" t="s">
        <v>27</v>
      </c>
      <c r="P316" s="78">
        <v>73300</v>
      </c>
      <c r="Q316" s="17"/>
      <c r="R316" s="77">
        <v>6597</v>
      </c>
      <c r="S316" s="77">
        <v>6597</v>
      </c>
      <c r="T316" s="17"/>
      <c r="U316" s="17"/>
      <c r="V316" s="26">
        <f t="shared" si="7"/>
        <v>86494</v>
      </c>
    </row>
    <row r="317" spans="1:22">
      <c r="A317" s="15" t="s">
        <v>1372</v>
      </c>
      <c r="B317" s="12" t="s">
        <v>1381</v>
      </c>
      <c r="C317" s="17">
        <v>2150</v>
      </c>
      <c r="D317" s="18">
        <v>316</v>
      </c>
      <c r="E317" s="17" t="s">
        <v>565</v>
      </c>
      <c r="F317" s="6" t="s">
        <v>566</v>
      </c>
      <c r="G317" s="20" t="s">
        <v>23</v>
      </c>
      <c r="H317" s="17" t="s">
        <v>24</v>
      </c>
      <c r="I317" s="6" t="s">
        <v>642</v>
      </c>
      <c r="J317" s="75">
        <v>45791</v>
      </c>
      <c r="K317" s="17" t="s">
        <v>24</v>
      </c>
      <c r="L317" s="17">
        <v>998599</v>
      </c>
      <c r="M317" s="6" t="s">
        <v>26</v>
      </c>
      <c r="N317" s="6">
        <v>1</v>
      </c>
      <c r="O317" s="6" t="s">
        <v>27</v>
      </c>
      <c r="P317" s="78">
        <v>73300</v>
      </c>
      <c r="Q317" s="17"/>
      <c r="R317" s="77">
        <v>6597</v>
      </c>
      <c r="S317" s="77">
        <v>6597</v>
      </c>
      <c r="T317" s="17"/>
      <c r="U317" s="17"/>
      <c r="V317" s="26">
        <f t="shared" si="7"/>
        <v>86494</v>
      </c>
    </row>
    <row r="318" spans="1:22">
      <c r="A318" s="15" t="s">
        <v>1372</v>
      </c>
      <c r="B318" s="12" t="s">
        <v>1381</v>
      </c>
      <c r="C318" s="17">
        <v>2150</v>
      </c>
      <c r="D318" s="18">
        <v>317</v>
      </c>
      <c r="E318" s="17" t="s">
        <v>565</v>
      </c>
      <c r="F318" s="6" t="s">
        <v>566</v>
      </c>
      <c r="G318" s="20" t="s">
        <v>23</v>
      </c>
      <c r="H318" s="17" t="s">
        <v>24</v>
      </c>
      <c r="I318" s="6" t="s">
        <v>643</v>
      </c>
      <c r="J318" s="75">
        <v>45791</v>
      </c>
      <c r="K318" s="17" t="s">
        <v>24</v>
      </c>
      <c r="L318" s="17">
        <v>998599</v>
      </c>
      <c r="M318" s="6" t="s">
        <v>26</v>
      </c>
      <c r="N318" s="6">
        <v>1</v>
      </c>
      <c r="O318" s="6" t="s">
        <v>27</v>
      </c>
      <c r="P318" s="78">
        <v>73300</v>
      </c>
      <c r="Q318" s="17"/>
      <c r="R318" s="77">
        <v>6597</v>
      </c>
      <c r="S318" s="77">
        <v>6597</v>
      </c>
      <c r="T318" s="17"/>
      <c r="U318" s="17"/>
      <c r="V318" s="26">
        <f t="shared" si="7"/>
        <v>86494</v>
      </c>
    </row>
    <row r="319" spans="1:22">
      <c r="A319" s="15" t="s">
        <v>1372</v>
      </c>
      <c r="B319" s="12" t="s">
        <v>1381</v>
      </c>
      <c r="C319" s="17">
        <v>2150</v>
      </c>
      <c r="D319" s="18">
        <v>318</v>
      </c>
      <c r="E319" s="17" t="s">
        <v>565</v>
      </c>
      <c r="F319" s="6" t="s">
        <v>566</v>
      </c>
      <c r="G319" s="20" t="s">
        <v>23</v>
      </c>
      <c r="H319" s="17" t="s">
        <v>24</v>
      </c>
      <c r="I319" s="6" t="s">
        <v>644</v>
      </c>
      <c r="J319" s="75">
        <v>45791</v>
      </c>
      <c r="K319" s="17" t="s">
        <v>24</v>
      </c>
      <c r="L319" s="17">
        <v>998599</v>
      </c>
      <c r="M319" s="6" t="s">
        <v>26</v>
      </c>
      <c r="N319" s="6">
        <v>1</v>
      </c>
      <c r="O319" s="6" t="s">
        <v>27</v>
      </c>
      <c r="P319" s="78">
        <v>73300</v>
      </c>
      <c r="Q319" s="17"/>
      <c r="R319" s="77">
        <v>6597</v>
      </c>
      <c r="S319" s="77">
        <v>6597</v>
      </c>
      <c r="T319" s="17"/>
      <c r="U319" s="17"/>
      <c r="V319" s="26">
        <f t="shared" si="7"/>
        <v>86494</v>
      </c>
    </row>
    <row r="320" spans="1:22">
      <c r="A320" s="15" t="s">
        <v>1372</v>
      </c>
      <c r="B320" s="12" t="s">
        <v>1381</v>
      </c>
      <c r="C320" s="17">
        <v>2150</v>
      </c>
      <c r="D320" s="18">
        <v>319</v>
      </c>
      <c r="E320" s="17" t="s">
        <v>565</v>
      </c>
      <c r="F320" s="6" t="s">
        <v>566</v>
      </c>
      <c r="G320" s="20" t="s">
        <v>23</v>
      </c>
      <c r="H320" s="17" t="s">
        <v>24</v>
      </c>
      <c r="I320" s="6" t="s">
        <v>645</v>
      </c>
      <c r="J320" s="75">
        <v>45791</v>
      </c>
      <c r="K320" s="17" t="s">
        <v>24</v>
      </c>
      <c r="L320" s="17">
        <v>998599</v>
      </c>
      <c r="M320" s="6" t="s">
        <v>26</v>
      </c>
      <c r="N320" s="6">
        <v>1</v>
      </c>
      <c r="O320" s="6" t="s">
        <v>27</v>
      </c>
      <c r="P320" s="78">
        <v>73300</v>
      </c>
      <c r="Q320" s="17"/>
      <c r="R320" s="77">
        <v>6597</v>
      </c>
      <c r="S320" s="77">
        <v>6597</v>
      </c>
      <c r="T320" s="17"/>
      <c r="U320" s="17"/>
      <c r="V320" s="26">
        <f t="shared" si="7"/>
        <v>86494</v>
      </c>
    </row>
    <row r="321" spans="1:22">
      <c r="A321" s="15" t="s">
        <v>1372</v>
      </c>
      <c r="B321" s="12" t="s">
        <v>1381</v>
      </c>
      <c r="C321" s="17">
        <v>2150</v>
      </c>
      <c r="D321" s="18">
        <v>320</v>
      </c>
      <c r="E321" s="17" t="s">
        <v>565</v>
      </c>
      <c r="F321" s="6" t="s">
        <v>566</v>
      </c>
      <c r="G321" s="20" t="s">
        <v>23</v>
      </c>
      <c r="H321" s="17" t="s">
        <v>24</v>
      </c>
      <c r="I321" s="6" t="s">
        <v>646</v>
      </c>
      <c r="J321" s="75">
        <v>45791</v>
      </c>
      <c r="K321" s="17" t="s">
        <v>24</v>
      </c>
      <c r="L321" s="17">
        <v>998599</v>
      </c>
      <c r="M321" s="6" t="s">
        <v>26</v>
      </c>
      <c r="N321" s="6">
        <v>1</v>
      </c>
      <c r="O321" s="6" t="s">
        <v>27</v>
      </c>
      <c r="P321" s="78">
        <v>73300</v>
      </c>
      <c r="Q321" s="17"/>
      <c r="R321" s="77">
        <v>6597</v>
      </c>
      <c r="S321" s="77">
        <v>6597</v>
      </c>
      <c r="T321" s="17"/>
      <c r="U321" s="17"/>
      <c r="V321" s="26">
        <f t="shared" si="7"/>
        <v>86494</v>
      </c>
    </row>
    <row r="322" spans="1:22">
      <c r="A322" s="15" t="s">
        <v>1372</v>
      </c>
      <c r="B322" s="12" t="s">
        <v>1381</v>
      </c>
      <c r="C322" s="17">
        <v>2150</v>
      </c>
      <c r="D322" s="18">
        <v>321</v>
      </c>
      <c r="E322" s="17" t="s">
        <v>565</v>
      </c>
      <c r="F322" s="6" t="s">
        <v>566</v>
      </c>
      <c r="G322" s="20" t="s">
        <v>23</v>
      </c>
      <c r="H322" s="17" t="s">
        <v>24</v>
      </c>
      <c r="I322" s="6" t="s">
        <v>647</v>
      </c>
      <c r="J322" s="75">
        <v>45791</v>
      </c>
      <c r="K322" s="17" t="s">
        <v>24</v>
      </c>
      <c r="L322" s="17">
        <v>998599</v>
      </c>
      <c r="M322" s="6" t="s">
        <v>26</v>
      </c>
      <c r="N322" s="6">
        <v>1</v>
      </c>
      <c r="O322" s="6" t="s">
        <v>27</v>
      </c>
      <c r="P322" s="78">
        <v>73300</v>
      </c>
      <c r="Q322" s="17"/>
      <c r="R322" s="77">
        <v>6597</v>
      </c>
      <c r="S322" s="77">
        <v>6597</v>
      </c>
      <c r="T322" s="17"/>
      <c r="U322" s="17"/>
      <c r="V322" s="26">
        <f t="shared" si="7"/>
        <v>86494</v>
      </c>
    </row>
    <row r="323" spans="1:22">
      <c r="A323" s="15" t="s">
        <v>1372</v>
      </c>
      <c r="B323" s="12" t="s">
        <v>1381</v>
      </c>
      <c r="C323" s="17">
        <v>2150</v>
      </c>
      <c r="D323" s="18">
        <v>322</v>
      </c>
      <c r="E323" s="17" t="s">
        <v>565</v>
      </c>
      <c r="F323" s="6" t="s">
        <v>566</v>
      </c>
      <c r="G323" s="20" t="s">
        <v>23</v>
      </c>
      <c r="H323" s="17" t="s">
        <v>24</v>
      </c>
      <c r="I323" s="6" t="s">
        <v>648</v>
      </c>
      <c r="J323" s="75">
        <v>45791</v>
      </c>
      <c r="K323" s="17" t="s">
        <v>24</v>
      </c>
      <c r="L323" s="17">
        <v>998599</v>
      </c>
      <c r="M323" s="6" t="s">
        <v>26</v>
      </c>
      <c r="N323" s="6">
        <v>1</v>
      </c>
      <c r="O323" s="6" t="s">
        <v>27</v>
      </c>
      <c r="P323" s="78">
        <v>73300</v>
      </c>
      <c r="Q323" s="17"/>
      <c r="R323" s="77">
        <v>6597</v>
      </c>
      <c r="S323" s="77">
        <v>6597</v>
      </c>
      <c r="T323" s="17"/>
      <c r="U323" s="17"/>
      <c r="V323" s="26">
        <f t="shared" si="7"/>
        <v>86494</v>
      </c>
    </row>
    <row r="324" spans="1:22">
      <c r="A324" s="15" t="s">
        <v>1372</v>
      </c>
      <c r="B324" s="12" t="s">
        <v>1381</v>
      </c>
      <c r="C324" s="17">
        <v>2150</v>
      </c>
      <c r="D324" s="18">
        <v>323</v>
      </c>
      <c r="E324" s="17" t="s">
        <v>565</v>
      </c>
      <c r="F324" s="6" t="s">
        <v>566</v>
      </c>
      <c r="G324" s="20" t="s">
        <v>23</v>
      </c>
      <c r="H324" s="17" t="s">
        <v>24</v>
      </c>
      <c r="I324" s="6" t="s">
        <v>649</v>
      </c>
      <c r="J324" s="75">
        <v>45791</v>
      </c>
      <c r="K324" s="17" t="s">
        <v>24</v>
      </c>
      <c r="L324" s="17">
        <v>998599</v>
      </c>
      <c r="M324" s="6" t="s">
        <v>26</v>
      </c>
      <c r="N324" s="6">
        <v>1</v>
      </c>
      <c r="O324" s="6" t="s">
        <v>27</v>
      </c>
      <c r="P324" s="78">
        <v>73300</v>
      </c>
      <c r="Q324" s="17"/>
      <c r="R324" s="77">
        <v>6597</v>
      </c>
      <c r="S324" s="77">
        <v>6597</v>
      </c>
      <c r="T324" s="17"/>
      <c r="U324" s="17"/>
      <c r="V324" s="26">
        <f t="shared" ref="V324:V387" si="8">P324+R324+S324</f>
        <v>86494</v>
      </c>
    </row>
    <row r="325" spans="1:22">
      <c r="A325" s="15" t="s">
        <v>1372</v>
      </c>
      <c r="B325" s="12" t="s">
        <v>1381</v>
      </c>
      <c r="C325" s="17">
        <v>2150</v>
      </c>
      <c r="D325" s="18">
        <v>324</v>
      </c>
      <c r="E325" s="17" t="s">
        <v>565</v>
      </c>
      <c r="F325" s="6" t="s">
        <v>566</v>
      </c>
      <c r="G325" s="20" t="s">
        <v>23</v>
      </c>
      <c r="H325" s="17" t="s">
        <v>24</v>
      </c>
      <c r="I325" s="6" t="s">
        <v>650</v>
      </c>
      <c r="J325" s="81">
        <v>45790</v>
      </c>
      <c r="K325" s="17" t="s">
        <v>24</v>
      </c>
      <c r="L325" s="17">
        <v>998599</v>
      </c>
      <c r="M325" s="6" t="s">
        <v>26</v>
      </c>
      <c r="N325" s="6">
        <v>1</v>
      </c>
      <c r="O325" s="6" t="s">
        <v>27</v>
      </c>
      <c r="P325" s="78">
        <v>36650</v>
      </c>
      <c r="Q325" s="17"/>
      <c r="R325" s="77">
        <v>3298.5</v>
      </c>
      <c r="S325" s="77">
        <v>3298.5</v>
      </c>
      <c r="T325" s="17"/>
      <c r="U325" s="17"/>
      <c r="V325" s="26">
        <f t="shared" si="8"/>
        <v>43247</v>
      </c>
    </row>
    <row r="326" spans="1:22">
      <c r="A326" s="15" t="s">
        <v>1372</v>
      </c>
      <c r="B326" s="12" t="s">
        <v>1381</v>
      </c>
      <c r="C326" s="17">
        <v>2150</v>
      </c>
      <c r="D326" s="18">
        <v>325</v>
      </c>
      <c r="E326" s="17" t="s">
        <v>565</v>
      </c>
      <c r="F326" s="6" t="s">
        <v>566</v>
      </c>
      <c r="G326" s="20" t="s">
        <v>23</v>
      </c>
      <c r="H326" s="17" t="s">
        <v>24</v>
      </c>
      <c r="I326" s="6" t="s">
        <v>651</v>
      </c>
      <c r="J326" s="75">
        <v>45791</v>
      </c>
      <c r="K326" s="17" t="s">
        <v>24</v>
      </c>
      <c r="L326" s="17">
        <v>998599</v>
      </c>
      <c r="M326" s="6" t="s">
        <v>26</v>
      </c>
      <c r="N326" s="6">
        <v>1</v>
      </c>
      <c r="O326" s="6" t="s">
        <v>27</v>
      </c>
      <c r="P326" s="78">
        <v>36650</v>
      </c>
      <c r="Q326" s="17"/>
      <c r="R326" s="77">
        <v>3298.5</v>
      </c>
      <c r="S326" s="77">
        <v>3298.5</v>
      </c>
      <c r="T326" s="17"/>
      <c r="U326" s="17"/>
      <c r="V326" s="26">
        <f t="shared" si="8"/>
        <v>43247</v>
      </c>
    </row>
    <row r="327" spans="1:22">
      <c r="A327" s="15" t="s">
        <v>1372</v>
      </c>
      <c r="B327" s="12" t="s">
        <v>1381</v>
      </c>
      <c r="C327" s="17">
        <v>2150</v>
      </c>
      <c r="D327" s="18">
        <v>326</v>
      </c>
      <c r="E327" s="17" t="s">
        <v>565</v>
      </c>
      <c r="F327" s="6" t="s">
        <v>566</v>
      </c>
      <c r="G327" s="20" t="s">
        <v>23</v>
      </c>
      <c r="H327" s="17" t="s">
        <v>24</v>
      </c>
      <c r="I327" s="6" t="s">
        <v>652</v>
      </c>
      <c r="J327" s="75">
        <v>45791</v>
      </c>
      <c r="K327" s="17" t="s">
        <v>24</v>
      </c>
      <c r="L327" s="17">
        <v>998599</v>
      </c>
      <c r="M327" s="6" t="s">
        <v>26</v>
      </c>
      <c r="N327" s="6">
        <v>1</v>
      </c>
      <c r="O327" s="6" t="s">
        <v>27</v>
      </c>
      <c r="P327" s="78">
        <v>36650</v>
      </c>
      <c r="Q327" s="17"/>
      <c r="R327" s="77">
        <v>3298.5</v>
      </c>
      <c r="S327" s="77">
        <v>3298.5</v>
      </c>
      <c r="T327" s="17"/>
      <c r="U327" s="17"/>
      <c r="V327" s="26">
        <f t="shared" si="8"/>
        <v>43247</v>
      </c>
    </row>
    <row r="328" spans="1:22">
      <c r="A328" s="15" t="s">
        <v>1372</v>
      </c>
      <c r="B328" s="12" t="s">
        <v>1381</v>
      </c>
      <c r="C328" s="17">
        <v>2150</v>
      </c>
      <c r="D328" s="18">
        <v>327</v>
      </c>
      <c r="E328" s="17" t="s">
        <v>565</v>
      </c>
      <c r="F328" s="6" t="s">
        <v>566</v>
      </c>
      <c r="G328" s="20" t="s">
        <v>23</v>
      </c>
      <c r="H328" s="17" t="s">
        <v>24</v>
      </c>
      <c r="I328" s="6" t="s">
        <v>653</v>
      </c>
      <c r="J328" s="75">
        <v>45791</v>
      </c>
      <c r="K328" s="17" t="s">
        <v>24</v>
      </c>
      <c r="L328" s="17">
        <v>998599</v>
      </c>
      <c r="M328" s="6" t="s">
        <v>26</v>
      </c>
      <c r="N328" s="6">
        <v>1</v>
      </c>
      <c r="O328" s="6" t="s">
        <v>27</v>
      </c>
      <c r="P328" s="78">
        <v>36650</v>
      </c>
      <c r="Q328" s="17"/>
      <c r="R328" s="77">
        <v>3298.5</v>
      </c>
      <c r="S328" s="77">
        <v>3298.5</v>
      </c>
      <c r="T328" s="17"/>
      <c r="U328" s="17"/>
      <c r="V328" s="26">
        <f t="shared" si="8"/>
        <v>43247</v>
      </c>
    </row>
    <row r="329" spans="1:22">
      <c r="A329" s="15" t="s">
        <v>1372</v>
      </c>
      <c r="B329" s="12" t="s">
        <v>1381</v>
      </c>
      <c r="C329" s="17">
        <v>2150</v>
      </c>
      <c r="D329" s="18">
        <v>328</v>
      </c>
      <c r="E329" s="17" t="s">
        <v>565</v>
      </c>
      <c r="F329" s="6" t="s">
        <v>566</v>
      </c>
      <c r="G329" s="20" t="s">
        <v>23</v>
      </c>
      <c r="H329" s="17" t="s">
        <v>24</v>
      </c>
      <c r="I329" s="6" t="s">
        <v>654</v>
      </c>
      <c r="J329" s="75">
        <v>45791</v>
      </c>
      <c r="K329" s="17" t="s">
        <v>24</v>
      </c>
      <c r="L329" s="17">
        <v>998599</v>
      </c>
      <c r="M329" s="6" t="s">
        <v>26</v>
      </c>
      <c r="N329" s="6">
        <v>1</v>
      </c>
      <c r="O329" s="6" t="s">
        <v>27</v>
      </c>
      <c r="P329" s="78">
        <v>36650</v>
      </c>
      <c r="Q329" s="17"/>
      <c r="R329" s="77">
        <v>3298.5</v>
      </c>
      <c r="S329" s="77">
        <v>3298.5</v>
      </c>
      <c r="T329" s="17"/>
      <c r="U329" s="17"/>
      <c r="V329" s="26">
        <f t="shared" si="8"/>
        <v>43247</v>
      </c>
    </row>
    <row r="330" spans="1:22">
      <c r="A330" s="15" t="s">
        <v>1372</v>
      </c>
      <c r="B330" s="12" t="s">
        <v>1381</v>
      </c>
      <c r="C330" s="17">
        <v>2150</v>
      </c>
      <c r="D330" s="18">
        <v>329</v>
      </c>
      <c r="E330" s="17" t="s">
        <v>565</v>
      </c>
      <c r="F330" s="6" t="s">
        <v>566</v>
      </c>
      <c r="G330" s="20" t="s">
        <v>23</v>
      </c>
      <c r="H330" s="17" t="s">
        <v>24</v>
      </c>
      <c r="I330" s="6" t="s">
        <v>655</v>
      </c>
      <c r="J330" s="75">
        <v>45791</v>
      </c>
      <c r="K330" s="17" t="s">
        <v>24</v>
      </c>
      <c r="L330" s="17">
        <v>998599</v>
      </c>
      <c r="M330" s="6" t="s">
        <v>26</v>
      </c>
      <c r="N330" s="6">
        <v>1</v>
      </c>
      <c r="O330" s="6" t="s">
        <v>27</v>
      </c>
      <c r="P330" s="78">
        <v>36650</v>
      </c>
      <c r="Q330" s="17"/>
      <c r="R330" s="77">
        <v>3298.5</v>
      </c>
      <c r="S330" s="77">
        <v>3298.5</v>
      </c>
      <c r="T330" s="17"/>
      <c r="U330" s="17"/>
      <c r="V330" s="26">
        <f t="shared" si="8"/>
        <v>43247</v>
      </c>
    </row>
    <row r="331" spans="1:22">
      <c r="A331" s="15" t="s">
        <v>1372</v>
      </c>
      <c r="B331" s="12" t="s">
        <v>1381</v>
      </c>
      <c r="C331" s="17">
        <v>2150</v>
      </c>
      <c r="D331" s="18">
        <v>330</v>
      </c>
      <c r="E331" s="17" t="s">
        <v>565</v>
      </c>
      <c r="F331" s="6" t="s">
        <v>566</v>
      </c>
      <c r="G331" s="20" t="s">
        <v>23</v>
      </c>
      <c r="H331" s="17" t="s">
        <v>24</v>
      </c>
      <c r="I331" s="6" t="s">
        <v>656</v>
      </c>
      <c r="J331" s="75">
        <v>45791</v>
      </c>
      <c r="K331" s="17" t="s">
        <v>24</v>
      </c>
      <c r="L331" s="17">
        <v>998599</v>
      </c>
      <c r="M331" s="6" t="s">
        <v>26</v>
      </c>
      <c r="N331" s="6">
        <v>1</v>
      </c>
      <c r="O331" s="6" t="s">
        <v>27</v>
      </c>
      <c r="P331" s="78">
        <v>36650</v>
      </c>
      <c r="Q331" s="17"/>
      <c r="R331" s="77">
        <v>3298.5</v>
      </c>
      <c r="S331" s="77">
        <v>3298.5</v>
      </c>
      <c r="T331" s="17"/>
      <c r="U331" s="17"/>
      <c r="V331" s="26">
        <f t="shared" si="8"/>
        <v>43247</v>
      </c>
    </row>
    <row r="332" spans="1:22">
      <c r="A332" s="15" t="s">
        <v>1372</v>
      </c>
      <c r="B332" s="12" t="s">
        <v>1381</v>
      </c>
      <c r="C332" s="17">
        <v>2150</v>
      </c>
      <c r="D332" s="18">
        <v>331</v>
      </c>
      <c r="E332" s="17" t="s">
        <v>565</v>
      </c>
      <c r="F332" s="6" t="s">
        <v>566</v>
      </c>
      <c r="G332" s="20" t="s">
        <v>23</v>
      </c>
      <c r="H332" s="17" t="s">
        <v>24</v>
      </c>
      <c r="I332" s="6" t="s">
        <v>657</v>
      </c>
      <c r="J332" s="75">
        <v>45791</v>
      </c>
      <c r="K332" s="17" t="s">
        <v>24</v>
      </c>
      <c r="L332" s="17">
        <v>998599</v>
      </c>
      <c r="M332" s="6" t="s">
        <v>26</v>
      </c>
      <c r="N332" s="6">
        <v>1</v>
      </c>
      <c r="O332" s="6" t="s">
        <v>27</v>
      </c>
      <c r="P332" s="78">
        <v>36650</v>
      </c>
      <c r="Q332" s="17"/>
      <c r="R332" s="77">
        <v>3298.5</v>
      </c>
      <c r="S332" s="77">
        <v>3298.5</v>
      </c>
      <c r="T332" s="17"/>
      <c r="U332" s="17"/>
      <c r="V332" s="26">
        <f t="shared" si="8"/>
        <v>43247</v>
      </c>
    </row>
    <row r="333" spans="1:22">
      <c r="A333" s="15" t="s">
        <v>1372</v>
      </c>
      <c r="B333" s="12" t="s">
        <v>1381</v>
      </c>
      <c r="C333" s="17">
        <v>2150</v>
      </c>
      <c r="D333" s="18">
        <v>332</v>
      </c>
      <c r="E333" s="17" t="s">
        <v>565</v>
      </c>
      <c r="F333" s="6" t="s">
        <v>566</v>
      </c>
      <c r="G333" s="20" t="s">
        <v>23</v>
      </c>
      <c r="H333" s="17" t="s">
        <v>24</v>
      </c>
      <c r="I333" s="6" t="s">
        <v>658</v>
      </c>
      <c r="J333" s="75">
        <v>45791</v>
      </c>
      <c r="K333" s="17" t="s">
        <v>24</v>
      </c>
      <c r="L333" s="17">
        <v>998599</v>
      </c>
      <c r="M333" s="6" t="s">
        <v>26</v>
      </c>
      <c r="N333" s="6">
        <v>1</v>
      </c>
      <c r="O333" s="6" t="s">
        <v>27</v>
      </c>
      <c r="P333" s="78">
        <v>36650</v>
      </c>
      <c r="Q333" s="17"/>
      <c r="R333" s="77">
        <v>3298.5</v>
      </c>
      <c r="S333" s="77">
        <v>3298.5</v>
      </c>
      <c r="T333" s="17"/>
      <c r="U333" s="17"/>
      <c r="V333" s="26">
        <f t="shared" si="8"/>
        <v>43247</v>
      </c>
    </row>
    <row r="334" spans="1:22">
      <c r="A334" s="15" t="s">
        <v>1372</v>
      </c>
      <c r="B334" s="12" t="s">
        <v>1381</v>
      </c>
      <c r="C334" s="17">
        <v>2150</v>
      </c>
      <c r="D334" s="18">
        <v>333</v>
      </c>
      <c r="E334" s="17" t="s">
        <v>565</v>
      </c>
      <c r="F334" s="6" t="s">
        <v>566</v>
      </c>
      <c r="G334" s="20" t="s">
        <v>23</v>
      </c>
      <c r="H334" s="17" t="s">
        <v>24</v>
      </c>
      <c r="I334" s="6" t="s">
        <v>659</v>
      </c>
      <c r="J334" s="75">
        <v>45791</v>
      </c>
      <c r="K334" s="17" t="s">
        <v>24</v>
      </c>
      <c r="L334" s="17">
        <v>998599</v>
      </c>
      <c r="M334" s="6" t="s">
        <v>26</v>
      </c>
      <c r="N334" s="6">
        <v>1</v>
      </c>
      <c r="O334" s="6" t="s">
        <v>27</v>
      </c>
      <c r="P334" s="78">
        <v>36650</v>
      </c>
      <c r="Q334" s="17"/>
      <c r="R334" s="77">
        <v>3298.5</v>
      </c>
      <c r="S334" s="77">
        <v>3298.5</v>
      </c>
      <c r="T334" s="17"/>
      <c r="U334" s="17"/>
      <c r="V334" s="26">
        <f t="shared" si="8"/>
        <v>43247</v>
      </c>
    </row>
    <row r="335" spans="1:22">
      <c r="A335" s="15" t="s">
        <v>1372</v>
      </c>
      <c r="B335" s="12" t="s">
        <v>1381</v>
      </c>
      <c r="C335" s="17">
        <v>2150</v>
      </c>
      <c r="D335" s="18">
        <v>334</v>
      </c>
      <c r="E335" s="17" t="s">
        <v>565</v>
      </c>
      <c r="F335" s="6" t="s">
        <v>566</v>
      </c>
      <c r="G335" s="20" t="s">
        <v>23</v>
      </c>
      <c r="H335" s="17" t="s">
        <v>24</v>
      </c>
      <c r="I335" s="6" t="s">
        <v>660</v>
      </c>
      <c r="J335" s="75">
        <v>45791</v>
      </c>
      <c r="K335" s="17" t="s">
        <v>24</v>
      </c>
      <c r="L335" s="17">
        <v>998599</v>
      </c>
      <c r="M335" s="6" t="s">
        <v>26</v>
      </c>
      <c r="N335" s="6">
        <v>1</v>
      </c>
      <c r="O335" s="6" t="s">
        <v>27</v>
      </c>
      <c r="P335" s="78">
        <v>36650</v>
      </c>
      <c r="Q335" s="17"/>
      <c r="R335" s="77">
        <v>3298.5</v>
      </c>
      <c r="S335" s="77">
        <v>3298.5</v>
      </c>
      <c r="T335" s="17"/>
      <c r="U335" s="17"/>
      <c r="V335" s="26">
        <f t="shared" si="8"/>
        <v>43247</v>
      </c>
    </row>
    <row r="336" spans="1:22">
      <c r="A336" s="15" t="s">
        <v>1372</v>
      </c>
      <c r="B336" s="12" t="s">
        <v>1381</v>
      </c>
      <c r="C336" s="17">
        <v>2150</v>
      </c>
      <c r="D336" s="18">
        <v>335</v>
      </c>
      <c r="E336" s="17" t="s">
        <v>565</v>
      </c>
      <c r="F336" s="6" t="s">
        <v>566</v>
      </c>
      <c r="G336" s="20" t="s">
        <v>23</v>
      </c>
      <c r="H336" s="17" t="s">
        <v>24</v>
      </c>
      <c r="I336" s="6" t="s">
        <v>661</v>
      </c>
      <c r="J336" s="75">
        <v>45791</v>
      </c>
      <c r="K336" s="17" t="s">
        <v>24</v>
      </c>
      <c r="L336" s="17">
        <v>998599</v>
      </c>
      <c r="M336" s="6" t="s">
        <v>26</v>
      </c>
      <c r="N336" s="6">
        <v>1</v>
      </c>
      <c r="O336" s="6" t="s">
        <v>27</v>
      </c>
      <c r="P336" s="78">
        <v>36650</v>
      </c>
      <c r="Q336" s="17"/>
      <c r="R336" s="77">
        <v>3298.5</v>
      </c>
      <c r="S336" s="77">
        <v>3298.5</v>
      </c>
      <c r="T336" s="17"/>
      <c r="U336" s="17"/>
      <c r="V336" s="26">
        <f t="shared" si="8"/>
        <v>43247</v>
      </c>
    </row>
    <row r="337" spans="1:22">
      <c r="A337" s="15" t="s">
        <v>1372</v>
      </c>
      <c r="B337" s="12" t="s">
        <v>1381</v>
      </c>
      <c r="C337" s="17">
        <v>2150</v>
      </c>
      <c r="D337" s="18">
        <v>336</v>
      </c>
      <c r="E337" s="17" t="s">
        <v>565</v>
      </c>
      <c r="F337" s="6" t="s">
        <v>566</v>
      </c>
      <c r="G337" s="20" t="s">
        <v>23</v>
      </c>
      <c r="H337" s="17" t="s">
        <v>24</v>
      </c>
      <c r="I337" s="6" t="s">
        <v>662</v>
      </c>
      <c r="J337" s="75">
        <v>45791</v>
      </c>
      <c r="K337" s="17" t="s">
        <v>24</v>
      </c>
      <c r="L337" s="17">
        <v>998599</v>
      </c>
      <c r="M337" s="6" t="s">
        <v>26</v>
      </c>
      <c r="N337" s="6">
        <v>1</v>
      </c>
      <c r="O337" s="6" t="s">
        <v>27</v>
      </c>
      <c r="P337" s="78">
        <v>36650</v>
      </c>
      <c r="Q337" s="17"/>
      <c r="R337" s="77">
        <v>3298.5</v>
      </c>
      <c r="S337" s="77">
        <v>3298.5</v>
      </c>
      <c r="T337" s="17"/>
      <c r="U337" s="17"/>
      <c r="V337" s="26">
        <f t="shared" si="8"/>
        <v>43247</v>
      </c>
    </row>
    <row r="338" spans="1:22">
      <c r="A338" s="15" t="s">
        <v>1372</v>
      </c>
      <c r="B338" s="12" t="s">
        <v>1381</v>
      </c>
      <c r="C338" s="17">
        <v>2150</v>
      </c>
      <c r="D338" s="18">
        <v>337</v>
      </c>
      <c r="E338" s="17" t="s">
        <v>663</v>
      </c>
      <c r="F338" s="18" t="s">
        <v>664</v>
      </c>
      <c r="G338" s="20" t="s">
        <v>23</v>
      </c>
      <c r="H338" s="17" t="s">
        <v>24</v>
      </c>
      <c r="I338" s="18" t="s">
        <v>665</v>
      </c>
      <c r="J338" s="75">
        <v>45791</v>
      </c>
      <c r="K338" s="17" t="s">
        <v>24</v>
      </c>
      <c r="L338" s="17">
        <v>998599</v>
      </c>
      <c r="M338" s="6" t="s">
        <v>26</v>
      </c>
      <c r="N338" s="6">
        <v>1</v>
      </c>
      <c r="O338" s="6" t="s">
        <v>27</v>
      </c>
      <c r="P338" s="76">
        <v>100000</v>
      </c>
      <c r="Q338" s="17"/>
      <c r="R338" s="77">
        <v>9000</v>
      </c>
      <c r="S338" s="77">
        <v>9000</v>
      </c>
      <c r="T338" s="17"/>
      <c r="U338" s="17"/>
      <c r="V338" s="26">
        <f t="shared" si="8"/>
        <v>118000</v>
      </c>
    </row>
    <row r="339" spans="1:22">
      <c r="A339" s="15" t="s">
        <v>1372</v>
      </c>
      <c r="B339" s="12" t="s">
        <v>1381</v>
      </c>
      <c r="C339" s="17">
        <v>2150</v>
      </c>
      <c r="D339" s="18">
        <v>338</v>
      </c>
      <c r="E339" s="17" t="s">
        <v>663</v>
      </c>
      <c r="F339" s="18" t="s">
        <v>664</v>
      </c>
      <c r="G339" s="20" t="s">
        <v>23</v>
      </c>
      <c r="H339" s="17" t="s">
        <v>24</v>
      </c>
      <c r="I339" s="18" t="s">
        <v>666</v>
      </c>
      <c r="J339" s="75">
        <v>45791</v>
      </c>
      <c r="K339" s="17" t="s">
        <v>24</v>
      </c>
      <c r="L339" s="17">
        <v>998599</v>
      </c>
      <c r="M339" s="6" t="s">
        <v>26</v>
      </c>
      <c r="N339" s="6">
        <v>1</v>
      </c>
      <c r="O339" s="6" t="s">
        <v>27</v>
      </c>
      <c r="P339" s="78">
        <v>74900</v>
      </c>
      <c r="Q339" s="17"/>
      <c r="R339" s="77">
        <v>6741</v>
      </c>
      <c r="S339" s="77">
        <v>6741</v>
      </c>
      <c r="T339" s="17"/>
      <c r="U339" s="17"/>
      <c r="V339" s="26">
        <f t="shared" si="8"/>
        <v>88382</v>
      </c>
    </row>
    <row r="340" spans="1:22">
      <c r="A340" s="15" t="s">
        <v>1372</v>
      </c>
      <c r="B340" s="12" t="s">
        <v>1381</v>
      </c>
      <c r="C340" s="17">
        <v>2150</v>
      </c>
      <c r="D340" s="18">
        <v>339</v>
      </c>
      <c r="E340" s="17" t="s">
        <v>667</v>
      </c>
      <c r="F340" s="6" t="s">
        <v>668</v>
      </c>
      <c r="G340" s="20" t="s">
        <v>23</v>
      </c>
      <c r="H340" s="17" t="s">
        <v>24</v>
      </c>
      <c r="I340" s="6" t="s">
        <v>669</v>
      </c>
      <c r="J340" s="75">
        <v>45793</v>
      </c>
      <c r="K340" s="17" t="s">
        <v>24</v>
      </c>
      <c r="L340" s="17">
        <v>998599</v>
      </c>
      <c r="M340" s="6" t="s">
        <v>26</v>
      </c>
      <c r="N340" s="6">
        <v>1</v>
      </c>
      <c r="O340" s="6" t="s">
        <v>27</v>
      </c>
      <c r="P340" s="78">
        <v>73300</v>
      </c>
      <c r="Q340" s="17"/>
      <c r="R340" s="77">
        <v>6597</v>
      </c>
      <c r="S340" s="77">
        <v>6597</v>
      </c>
      <c r="T340" s="17"/>
      <c r="U340" s="17"/>
      <c r="V340" s="26">
        <f t="shared" si="8"/>
        <v>86494</v>
      </c>
    </row>
    <row r="341" spans="1:22">
      <c r="A341" s="15" t="s">
        <v>1372</v>
      </c>
      <c r="B341" s="12" t="s">
        <v>1381</v>
      </c>
      <c r="C341" s="17">
        <v>2150</v>
      </c>
      <c r="D341" s="18">
        <v>340</v>
      </c>
      <c r="E341" s="17" t="s">
        <v>565</v>
      </c>
      <c r="F341" s="6" t="s">
        <v>566</v>
      </c>
      <c r="G341" s="20" t="s">
        <v>23</v>
      </c>
      <c r="H341" s="17" t="s">
        <v>24</v>
      </c>
      <c r="I341" s="6" t="s">
        <v>670</v>
      </c>
      <c r="J341" s="75">
        <v>45793</v>
      </c>
      <c r="K341" s="17" t="s">
        <v>24</v>
      </c>
      <c r="L341" s="17">
        <v>998599</v>
      </c>
      <c r="M341" s="6" t="s">
        <v>26</v>
      </c>
      <c r="N341" s="6">
        <v>1</v>
      </c>
      <c r="O341" s="6" t="s">
        <v>27</v>
      </c>
      <c r="P341" s="78">
        <v>73300</v>
      </c>
      <c r="Q341" s="17"/>
      <c r="R341" s="77">
        <v>6597</v>
      </c>
      <c r="S341" s="77">
        <v>6597</v>
      </c>
      <c r="T341" s="17"/>
      <c r="U341" s="17"/>
      <c r="V341" s="26">
        <f t="shared" si="8"/>
        <v>86494</v>
      </c>
    </row>
    <row r="342" spans="1:22">
      <c r="A342" s="15" t="s">
        <v>1372</v>
      </c>
      <c r="B342" s="12" t="s">
        <v>1381</v>
      </c>
      <c r="C342" s="17">
        <v>2150</v>
      </c>
      <c r="D342" s="18">
        <v>341</v>
      </c>
      <c r="E342" s="17" t="s">
        <v>565</v>
      </c>
      <c r="F342" s="6" t="s">
        <v>566</v>
      </c>
      <c r="G342" s="20" t="s">
        <v>23</v>
      </c>
      <c r="H342" s="17" t="s">
        <v>24</v>
      </c>
      <c r="I342" s="6" t="s">
        <v>671</v>
      </c>
      <c r="J342" s="75">
        <v>45793</v>
      </c>
      <c r="K342" s="17" t="s">
        <v>24</v>
      </c>
      <c r="L342" s="17">
        <v>998599</v>
      </c>
      <c r="M342" s="6" t="s">
        <v>26</v>
      </c>
      <c r="N342" s="6">
        <v>1</v>
      </c>
      <c r="O342" s="6" t="s">
        <v>27</v>
      </c>
      <c r="P342" s="78">
        <v>36650</v>
      </c>
      <c r="Q342" s="17"/>
      <c r="R342" s="77">
        <v>3298.5</v>
      </c>
      <c r="S342" s="77">
        <v>3298.5</v>
      </c>
      <c r="T342" s="17"/>
      <c r="U342" s="17"/>
      <c r="V342" s="26">
        <f t="shared" si="8"/>
        <v>43247</v>
      </c>
    </row>
    <row r="343" spans="1:22">
      <c r="A343" s="15" t="s">
        <v>1372</v>
      </c>
      <c r="B343" s="12" t="s">
        <v>1381</v>
      </c>
      <c r="C343" s="17">
        <v>2150</v>
      </c>
      <c r="D343" s="18">
        <v>342</v>
      </c>
      <c r="E343" s="17" t="s">
        <v>672</v>
      </c>
      <c r="F343" s="18" t="s">
        <v>673</v>
      </c>
      <c r="G343" s="20" t="s">
        <v>23</v>
      </c>
      <c r="H343" s="17" t="s">
        <v>24</v>
      </c>
      <c r="I343" s="18" t="s">
        <v>674</v>
      </c>
      <c r="J343" s="75">
        <v>45793</v>
      </c>
      <c r="K343" s="17" t="s">
        <v>24</v>
      </c>
      <c r="L343" s="17">
        <v>998599</v>
      </c>
      <c r="M343" s="6" t="s">
        <v>26</v>
      </c>
      <c r="N343" s="6">
        <v>1</v>
      </c>
      <c r="O343" s="6" t="s">
        <v>27</v>
      </c>
      <c r="P343" s="76">
        <v>174900</v>
      </c>
      <c r="Q343" s="17"/>
      <c r="R343" s="77">
        <v>15741</v>
      </c>
      <c r="S343" s="77">
        <v>15741</v>
      </c>
      <c r="T343" s="17"/>
      <c r="U343" s="17"/>
      <c r="V343" s="26">
        <f t="shared" si="8"/>
        <v>206382</v>
      </c>
    </row>
    <row r="344" spans="1:22">
      <c r="A344" s="15" t="s">
        <v>1372</v>
      </c>
      <c r="B344" s="12" t="s">
        <v>1381</v>
      </c>
      <c r="C344" s="17">
        <v>2150</v>
      </c>
      <c r="D344" s="18">
        <v>343</v>
      </c>
      <c r="E344" s="17" t="s">
        <v>675</v>
      </c>
      <c r="F344" s="18" t="s">
        <v>676</v>
      </c>
      <c r="G344" s="20" t="s">
        <v>23</v>
      </c>
      <c r="H344" s="17" t="s">
        <v>24</v>
      </c>
      <c r="I344" s="18" t="s">
        <v>677</v>
      </c>
      <c r="J344" s="75">
        <v>45793</v>
      </c>
      <c r="K344" s="17" t="s">
        <v>24</v>
      </c>
      <c r="L344" s="17">
        <v>998599</v>
      </c>
      <c r="M344" s="6" t="s">
        <v>26</v>
      </c>
      <c r="N344" s="6">
        <v>1</v>
      </c>
      <c r="O344" s="6" t="s">
        <v>27</v>
      </c>
      <c r="P344" s="76">
        <v>25000</v>
      </c>
      <c r="Q344" s="17"/>
      <c r="R344" s="77">
        <v>2250</v>
      </c>
      <c r="S344" s="77">
        <v>2250</v>
      </c>
      <c r="T344" s="17"/>
      <c r="U344" s="17"/>
      <c r="V344" s="26">
        <f t="shared" si="8"/>
        <v>29500</v>
      </c>
    </row>
    <row r="345" spans="1:22">
      <c r="A345" s="15" t="s">
        <v>1372</v>
      </c>
      <c r="B345" s="12" t="s">
        <v>1381</v>
      </c>
      <c r="C345" s="17">
        <v>2150</v>
      </c>
      <c r="D345" s="18">
        <v>344</v>
      </c>
      <c r="E345" s="17" t="s">
        <v>678</v>
      </c>
      <c r="F345" s="18" t="s">
        <v>679</v>
      </c>
      <c r="G345" s="20" t="s">
        <v>23</v>
      </c>
      <c r="H345" s="17" t="s">
        <v>24</v>
      </c>
      <c r="I345" s="18" t="s">
        <v>680</v>
      </c>
      <c r="J345" s="75">
        <v>45793</v>
      </c>
      <c r="K345" s="17" t="s">
        <v>24</v>
      </c>
      <c r="L345" s="17">
        <v>998599</v>
      </c>
      <c r="M345" s="6" t="s">
        <v>26</v>
      </c>
      <c r="N345" s="6">
        <v>1</v>
      </c>
      <c r="O345" s="6" t="s">
        <v>27</v>
      </c>
      <c r="P345" s="76">
        <v>25000</v>
      </c>
      <c r="Q345" s="17"/>
      <c r="R345" s="77">
        <v>2250</v>
      </c>
      <c r="S345" s="77">
        <v>2250</v>
      </c>
      <c r="T345" s="17"/>
      <c r="U345" s="17"/>
      <c r="V345" s="26">
        <f t="shared" si="8"/>
        <v>29500</v>
      </c>
    </row>
    <row r="346" spans="1:22">
      <c r="A346" s="15" t="s">
        <v>1372</v>
      </c>
      <c r="B346" s="12" t="s">
        <v>1381</v>
      </c>
      <c r="C346" s="17">
        <v>2150</v>
      </c>
      <c r="D346" s="18">
        <v>345</v>
      </c>
      <c r="E346" s="17" t="s">
        <v>681</v>
      </c>
      <c r="F346" s="18" t="s">
        <v>682</v>
      </c>
      <c r="G346" s="20" t="s">
        <v>23</v>
      </c>
      <c r="H346" s="17" t="s">
        <v>24</v>
      </c>
      <c r="I346" s="18" t="s">
        <v>683</v>
      </c>
      <c r="J346" s="75">
        <v>45793</v>
      </c>
      <c r="K346" s="17" t="s">
        <v>24</v>
      </c>
      <c r="L346" s="17">
        <v>998599</v>
      </c>
      <c r="M346" s="6" t="s">
        <v>26</v>
      </c>
      <c r="N346" s="6">
        <v>1</v>
      </c>
      <c r="O346" s="6" t="s">
        <v>27</v>
      </c>
      <c r="P346" s="76">
        <v>400000</v>
      </c>
      <c r="Q346" s="17"/>
      <c r="R346" s="77">
        <v>36000</v>
      </c>
      <c r="S346" s="77">
        <v>36000</v>
      </c>
      <c r="T346" s="17"/>
      <c r="U346" s="17"/>
      <c r="V346" s="26">
        <f t="shared" si="8"/>
        <v>472000</v>
      </c>
    </row>
    <row r="347" spans="1:22">
      <c r="A347" s="15" t="s">
        <v>1372</v>
      </c>
      <c r="B347" s="12" t="s">
        <v>1381</v>
      </c>
      <c r="C347" s="17">
        <v>2150</v>
      </c>
      <c r="D347" s="18">
        <v>346</v>
      </c>
      <c r="E347" s="17" t="s">
        <v>684</v>
      </c>
      <c r="F347" s="18" t="s">
        <v>685</v>
      </c>
      <c r="G347" s="20" t="s">
        <v>23</v>
      </c>
      <c r="H347" s="17" t="s">
        <v>24</v>
      </c>
      <c r="I347" s="18" t="s">
        <v>686</v>
      </c>
      <c r="J347" s="75">
        <v>45793</v>
      </c>
      <c r="K347" s="17" t="s">
        <v>24</v>
      </c>
      <c r="L347" s="17">
        <v>998599</v>
      </c>
      <c r="M347" s="6" t="s">
        <v>26</v>
      </c>
      <c r="N347" s="6">
        <v>1</v>
      </c>
      <c r="O347" s="6" t="s">
        <v>27</v>
      </c>
      <c r="P347" s="76">
        <v>175000</v>
      </c>
      <c r="Q347" s="17"/>
      <c r="R347" s="77">
        <v>15750</v>
      </c>
      <c r="S347" s="77">
        <v>15750</v>
      </c>
      <c r="T347" s="17"/>
      <c r="U347" s="17"/>
      <c r="V347" s="26">
        <f t="shared" si="8"/>
        <v>206500</v>
      </c>
    </row>
    <row r="348" spans="1:22">
      <c r="A348" s="15" t="s">
        <v>1372</v>
      </c>
      <c r="B348" s="12" t="s">
        <v>1381</v>
      </c>
      <c r="C348" s="17">
        <v>2150</v>
      </c>
      <c r="D348" s="18">
        <v>347</v>
      </c>
      <c r="E348" s="17" t="s">
        <v>687</v>
      </c>
      <c r="F348" s="18" t="s">
        <v>688</v>
      </c>
      <c r="G348" s="20" t="s">
        <v>23</v>
      </c>
      <c r="H348" s="17" t="s">
        <v>24</v>
      </c>
      <c r="I348" s="18" t="s">
        <v>689</v>
      </c>
      <c r="J348" s="75">
        <v>45793</v>
      </c>
      <c r="K348" s="17" t="s">
        <v>24</v>
      </c>
      <c r="L348" s="17">
        <v>998599</v>
      </c>
      <c r="M348" s="6" t="s">
        <v>26</v>
      </c>
      <c r="N348" s="6">
        <v>1</v>
      </c>
      <c r="O348" s="6" t="s">
        <v>27</v>
      </c>
      <c r="P348" s="76">
        <v>100000</v>
      </c>
      <c r="Q348" s="17"/>
      <c r="R348" s="77">
        <v>9000</v>
      </c>
      <c r="S348" s="77">
        <v>9000</v>
      </c>
      <c r="T348" s="17"/>
      <c r="U348" s="17"/>
      <c r="V348" s="26">
        <f t="shared" si="8"/>
        <v>118000</v>
      </c>
    </row>
    <row r="349" spans="1:22">
      <c r="A349" s="15" t="s">
        <v>1372</v>
      </c>
      <c r="B349" s="12" t="s">
        <v>1381</v>
      </c>
      <c r="C349" s="17">
        <v>2150</v>
      </c>
      <c r="D349" s="18">
        <v>348</v>
      </c>
      <c r="E349" s="17" t="s">
        <v>690</v>
      </c>
      <c r="F349" s="18" t="s">
        <v>691</v>
      </c>
      <c r="G349" s="20" t="s">
        <v>23</v>
      </c>
      <c r="H349" s="17" t="s">
        <v>24</v>
      </c>
      <c r="I349" s="18" t="s">
        <v>692</v>
      </c>
      <c r="J349" s="75">
        <v>45793</v>
      </c>
      <c r="K349" s="17" t="s">
        <v>24</v>
      </c>
      <c r="L349" s="17">
        <v>998599</v>
      </c>
      <c r="M349" s="6" t="s">
        <v>26</v>
      </c>
      <c r="N349" s="6">
        <v>1</v>
      </c>
      <c r="O349" s="6" t="s">
        <v>27</v>
      </c>
      <c r="P349" s="76">
        <v>100000</v>
      </c>
      <c r="Q349" s="17"/>
      <c r="R349" s="77">
        <v>9000</v>
      </c>
      <c r="S349" s="77">
        <v>9000</v>
      </c>
      <c r="T349" s="17"/>
      <c r="U349" s="17"/>
      <c r="V349" s="26">
        <f t="shared" si="8"/>
        <v>118000</v>
      </c>
    </row>
    <row r="350" spans="1:22">
      <c r="A350" s="15" t="s">
        <v>1372</v>
      </c>
      <c r="B350" s="12" t="s">
        <v>1381</v>
      </c>
      <c r="C350" s="17">
        <v>2150</v>
      </c>
      <c r="D350" s="18">
        <v>349</v>
      </c>
      <c r="E350" s="17" t="s">
        <v>693</v>
      </c>
      <c r="F350" s="18" t="s">
        <v>694</v>
      </c>
      <c r="G350" s="20" t="s">
        <v>23</v>
      </c>
      <c r="H350" s="17" t="s">
        <v>24</v>
      </c>
      <c r="I350" s="18" t="s">
        <v>695</v>
      </c>
      <c r="J350" s="75">
        <v>45793</v>
      </c>
      <c r="K350" s="17" t="s">
        <v>24</v>
      </c>
      <c r="L350" s="17">
        <v>998599</v>
      </c>
      <c r="M350" s="6" t="s">
        <v>26</v>
      </c>
      <c r="N350" s="6">
        <v>1</v>
      </c>
      <c r="O350" s="6" t="s">
        <v>27</v>
      </c>
      <c r="P350" s="76">
        <v>100000</v>
      </c>
      <c r="Q350" s="17"/>
      <c r="R350" s="77">
        <v>9000</v>
      </c>
      <c r="S350" s="77">
        <v>9000</v>
      </c>
      <c r="T350" s="17"/>
      <c r="U350" s="17"/>
      <c r="V350" s="26">
        <f t="shared" si="8"/>
        <v>118000</v>
      </c>
    </row>
    <row r="351" spans="1:22">
      <c r="A351" s="15" t="s">
        <v>1372</v>
      </c>
      <c r="B351" s="12" t="s">
        <v>1381</v>
      </c>
      <c r="C351" s="17">
        <v>2150</v>
      </c>
      <c r="D351" s="18">
        <v>350</v>
      </c>
      <c r="E351" s="17" t="s">
        <v>696</v>
      </c>
      <c r="F351" s="18" t="s">
        <v>697</v>
      </c>
      <c r="G351" s="20" t="s">
        <v>23</v>
      </c>
      <c r="H351" s="17" t="s">
        <v>24</v>
      </c>
      <c r="I351" s="18" t="s">
        <v>698</v>
      </c>
      <c r="J351" s="75">
        <v>45793</v>
      </c>
      <c r="K351" s="17" t="s">
        <v>24</v>
      </c>
      <c r="L351" s="17">
        <v>998599</v>
      </c>
      <c r="M351" s="6" t="s">
        <v>26</v>
      </c>
      <c r="N351" s="6">
        <v>1</v>
      </c>
      <c r="O351" s="6" t="s">
        <v>27</v>
      </c>
      <c r="P351" s="76">
        <v>100000</v>
      </c>
      <c r="Q351" s="17"/>
      <c r="R351" s="77">
        <v>9000</v>
      </c>
      <c r="S351" s="77">
        <v>9000</v>
      </c>
      <c r="T351" s="17"/>
      <c r="U351" s="17"/>
      <c r="V351" s="26">
        <f t="shared" si="8"/>
        <v>118000</v>
      </c>
    </row>
    <row r="352" spans="1:22">
      <c r="A352" s="15" t="s">
        <v>1372</v>
      </c>
      <c r="B352" s="12" t="s">
        <v>1381</v>
      </c>
      <c r="C352" s="17">
        <v>2150</v>
      </c>
      <c r="D352" s="18">
        <v>351</v>
      </c>
      <c r="E352" s="17" t="s">
        <v>699</v>
      </c>
      <c r="F352" s="18" t="s">
        <v>700</v>
      </c>
      <c r="G352" s="20" t="s">
        <v>23</v>
      </c>
      <c r="H352" s="17" t="s">
        <v>24</v>
      </c>
      <c r="I352" s="18" t="s">
        <v>701</v>
      </c>
      <c r="J352" s="75">
        <v>45793</v>
      </c>
      <c r="K352" s="17" t="s">
        <v>24</v>
      </c>
      <c r="L352" s="17">
        <v>998599</v>
      </c>
      <c r="M352" s="6" t="s">
        <v>26</v>
      </c>
      <c r="N352" s="6">
        <v>1</v>
      </c>
      <c r="O352" s="6" t="s">
        <v>27</v>
      </c>
      <c r="P352" s="76">
        <v>100000</v>
      </c>
      <c r="Q352" s="17"/>
      <c r="R352" s="77">
        <v>9000</v>
      </c>
      <c r="S352" s="77">
        <v>9000</v>
      </c>
      <c r="T352" s="17"/>
      <c r="U352" s="17"/>
      <c r="V352" s="26">
        <f t="shared" si="8"/>
        <v>118000</v>
      </c>
    </row>
    <row r="353" spans="1:22">
      <c r="A353" s="15" t="s">
        <v>1372</v>
      </c>
      <c r="B353" s="12" t="s">
        <v>1381</v>
      </c>
      <c r="C353" s="17">
        <v>2150</v>
      </c>
      <c r="D353" s="18">
        <v>352</v>
      </c>
      <c r="E353" s="17" t="s">
        <v>702</v>
      </c>
      <c r="F353" s="18" t="s">
        <v>703</v>
      </c>
      <c r="G353" s="20" t="s">
        <v>23</v>
      </c>
      <c r="H353" s="17" t="s">
        <v>24</v>
      </c>
      <c r="I353" s="18" t="s">
        <v>704</v>
      </c>
      <c r="J353" s="75">
        <v>45793</v>
      </c>
      <c r="K353" s="17" t="s">
        <v>24</v>
      </c>
      <c r="L353" s="17">
        <v>998599</v>
      </c>
      <c r="M353" s="6" t="s">
        <v>26</v>
      </c>
      <c r="N353" s="6">
        <v>1</v>
      </c>
      <c r="O353" s="6" t="s">
        <v>27</v>
      </c>
      <c r="P353" s="76">
        <v>100000</v>
      </c>
      <c r="Q353" s="17"/>
      <c r="R353" s="77">
        <v>9000</v>
      </c>
      <c r="S353" s="77">
        <v>9000</v>
      </c>
      <c r="T353" s="17"/>
      <c r="U353" s="17"/>
      <c r="V353" s="26">
        <f t="shared" si="8"/>
        <v>118000</v>
      </c>
    </row>
    <row r="354" spans="1:22">
      <c r="A354" s="15" t="s">
        <v>1372</v>
      </c>
      <c r="B354" s="12" t="s">
        <v>1381</v>
      </c>
      <c r="C354" s="17">
        <v>2150</v>
      </c>
      <c r="D354" s="18">
        <v>353</v>
      </c>
      <c r="E354" s="17" t="s">
        <v>687</v>
      </c>
      <c r="F354" s="18" t="s">
        <v>688</v>
      </c>
      <c r="G354" s="20" t="s">
        <v>23</v>
      </c>
      <c r="H354" s="17" t="s">
        <v>24</v>
      </c>
      <c r="I354" s="18" t="s">
        <v>705</v>
      </c>
      <c r="J354" s="75">
        <v>45793</v>
      </c>
      <c r="K354" s="17" t="s">
        <v>24</v>
      </c>
      <c r="L354" s="17">
        <v>998599</v>
      </c>
      <c r="M354" s="6" t="s">
        <v>26</v>
      </c>
      <c r="N354" s="6">
        <v>1</v>
      </c>
      <c r="O354" s="6" t="s">
        <v>27</v>
      </c>
      <c r="P354" s="78">
        <v>74900</v>
      </c>
      <c r="Q354" s="17"/>
      <c r="R354" s="77">
        <v>6741</v>
      </c>
      <c r="S354" s="77">
        <v>6741</v>
      </c>
      <c r="T354" s="17"/>
      <c r="U354" s="17"/>
      <c r="V354" s="26">
        <f t="shared" si="8"/>
        <v>88382</v>
      </c>
    </row>
    <row r="355" spans="1:22">
      <c r="A355" s="15" t="s">
        <v>1372</v>
      </c>
      <c r="B355" s="12" t="s">
        <v>1381</v>
      </c>
      <c r="C355" s="17">
        <v>2150</v>
      </c>
      <c r="D355" s="18">
        <v>354</v>
      </c>
      <c r="E355" s="17" t="s">
        <v>693</v>
      </c>
      <c r="F355" s="18" t="s">
        <v>694</v>
      </c>
      <c r="G355" s="20" t="s">
        <v>23</v>
      </c>
      <c r="H355" s="17" t="s">
        <v>24</v>
      </c>
      <c r="I355" s="18" t="s">
        <v>706</v>
      </c>
      <c r="J355" s="75">
        <v>45793</v>
      </c>
      <c r="K355" s="17" t="s">
        <v>24</v>
      </c>
      <c r="L355" s="17">
        <v>998599</v>
      </c>
      <c r="M355" s="6" t="s">
        <v>26</v>
      </c>
      <c r="N355" s="6">
        <v>1</v>
      </c>
      <c r="O355" s="6" t="s">
        <v>27</v>
      </c>
      <c r="P355" s="78">
        <v>74900</v>
      </c>
      <c r="Q355" s="17"/>
      <c r="R355" s="77">
        <v>6741</v>
      </c>
      <c r="S355" s="77">
        <v>6741</v>
      </c>
      <c r="T355" s="17"/>
      <c r="U355" s="17"/>
      <c r="V355" s="26">
        <f t="shared" si="8"/>
        <v>88382</v>
      </c>
    </row>
    <row r="356" spans="1:22">
      <c r="A356" s="15" t="s">
        <v>1372</v>
      </c>
      <c r="B356" s="12" t="s">
        <v>1381</v>
      </c>
      <c r="C356" s="17">
        <v>2150</v>
      </c>
      <c r="D356" s="18">
        <v>355</v>
      </c>
      <c r="E356" s="17" t="s">
        <v>696</v>
      </c>
      <c r="F356" s="18" t="s">
        <v>697</v>
      </c>
      <c r="G356" s="20" t="s">
        <v>23</v>
      </c>
      <c r="H356" s="17" t="s">
        <v>24</v>
      </c>
      <c r="I356" s="18" t="s">
        <v>707</v>
      </c>
      <c r="J356" s="75">
        <v>45793</v>
      </c>
      <c r="K356" s="17" t="s">
        <v>24</v>
      </c>
      <c r="L356" s="17">
        <v>998599</v>
      </c>
      <c r="M356" s="6" t="s">
        <v>26</v>
      </c>
      <c r="N356" s="6">
        <v>1</v>
      </c>
      <c r="O356" s="6" t="s">
        <v>27</v>
      </c>
      <c r="P356" s="78">
        <v>74900</v>
      </c>
      <c r="Q356" s="17"/>
      <c r="R356" s="77">
        <v>6741</v>
      </c>
      <c r="S356" s="77">
        <v>6741</v>
      </c>
      <c r="T356" s="17"/>
      <c r="U356" s="17"/>
      <c r="V356" s="26">
        <f t="shared" si="8"/>
        <v>88382</v>
      </c>
    </row>
    <row r="357" spans="1:22">
      <c r="A357" s="15" t="s">
        <v>1372</v>
      </c>
      <c r="B357" s="12" t="s">
        <v>1381</v>
      </c>
      <c r="C357" s="17">
        <v>2150</v>
      </c>
      <c r="D357" s="18">
        <v>356</v>
      </c>
      <c r="E357" s="17" t="s">
        <v>699</v>
      </c>
      <c r="F357" s="18" t="s">
        <v>700</v>
      </c>
      <c r="G357" s="20" t="s">
        <v>23</v>
      </c>
      <c r="H357" s="17" t="s">
        <v>24</v>
      </c>
      <c r="I357" s="18" t="s">
        <v>708</v>
      </c>
      <c r="J357" s="75">
        <v>45793</v>
      </c>
      <c r="K357" s="17" t="s">
        <v>24</v>
      </c>
      <c r="L357" s="17">
        <v>998599</v>
      </c>
      <c r="M357" s="6" t="s">
        <v>26</v>
      </c>
      <c r="N357" s="6">
        <v>1</v>
      </c>
      <c r="O357" s="6" t="s">
        <v>27</v>
      </c>
      <c r="P357" s="78">
        <v>74900</v>
      </c>
      <c r="Q357" s="17"/>
      <c r="R357" s="77">
        <v>6741</v>
      </c>
      <c r="S357" s="77">
        <v>6741</v>
      </c>
      <c r="T357" s="17"/>
      <c r="U357" s="17"/>
      <c r="V357" s="26">
        <f t="shared" si="8"/>
        <v>88382</v>
      </c>
    </row>
    <row r="358" spans="1:22">
      <c r="A358" s="15" t="s">
        <v>1372</v>
      </c>
      <c r="B358" s="12" t="s">
        <v>1381</v>
      </c>
      <c r="C358" s="17">
        <v>2150</v>
      </c>
      <c r="D358" s="18">
        <v>357</v>
      </c>
      <c r="E358" s="17" t="s">
        <v>702</v>
      </c>
      <c r="F358" s="18" t="s">
        <v>703</v>
      </c>
      <c r="G358" s="20" t="s">
        <v>23</v>
      </c>
      <c r="H358" s="17" t="s">
        <v>24</v>
      </c>
      <c r="I358" s="18" t="s">
        <v>709</v>
      </c>
      <c r="J358" s="75">
        <v>45793</v>
      </c>
      <c r="K358" s="17" t="s">
        <v>24</v>
      </c>
      <c r="L358" s="17">
        <v>998599</v>
      </c>
      <c r="M358" s="6" t="s">
        <v>26</v>
      </c>
      <c r="N358" s="6">
        <v>1</v>
      </c>
      <c r="O358" s="6" t="s">
        <v>27</v>
      </c>
      <c r="P358" s="78">
        <v>74900</v>
      </c>
      <c r="Q358" s="17"/>
      <c r="R358" s="77">
        <v>6741</v>
      </c>
      <c r="S358" s="77">
        <v>6741</v>
      </c>
      <c r="T358" s="17"/>
      <c r="U358" s="17"/>
      <c r="V358" s="26">
        <f t="shared" si="8"/>
        <v>88382</v>
      </c>
    </row>
    <row r="359" spans="1:22">
      <c r="A359" s="15" t="s">
        <v>1372</v>
      </c>
      <c r="B359" s="12" t="s">
        <v>1381</v>
      </c>
      <c r="C359" s="17">
        <v>2150</v>
      </c>
      <c r="D359" s="18">
        <v>358</v>
      </c>
      <c r="E359" s="17" t="s">
        <v>710</v>
      </c>
      <c r="F359" s="18" t="s">
        <v>711</v>
      </c>
      <c r="G359" s="20" t="s">
        <v>23</v>
      </c>
      <c r="H359" s="17" t="s">
        <v>24</v>
      </c>
      <c r="I359" s="18" t="s">
        <v>712</v>
      </c>
      <c r="J359" s="75">
        <v>45793</v>
      </c>
      <c r="K359" s="17" t="s">
        <v>24</v>
      </c>
      <c r="L359" s="17">
        <v>998599</v>
      </c>
      <c r="M359" s="6" t="s">
        <v>26</v>
      </c>
      <c r="N359" s="6">
        <v>1</v>
      </c>
      <c r="O359" s="6" t="s">
        <v>27</v>
      </c>
      <c r="P359" s="76">
        <v>100000</v>
      </c>
      <c r="Q359" s="17"/>
      <c r="R359" s="77">
        <v>9000</v>
      </c>
      <c r="S359" s="77">
        <v>9000</v>
      </c>
      <c r="T359" s="17"/>
      <c r="U359" s="17"/>
      <c r="V359" s="26">
        <f t="shared" si="8"/>
        <v>118000</v>
      </c>
    </row>
    <row r="360" spans="1:22">
      <c r="A360" s="15" t="s">
        <v>1372</v>
      </c>
      <c r="B360" s="12" t="s">
        <v>1381</v>
      </c>
      <c r="C360" s="17">
        <v>2150</v>
      </c>
      <c r="D360" s="18">
        <v>359</v>
      </c>
      <c r="E360" s="17" t="s">
        <v>713</v>
      </c>
      <c r="F360" s="18" t="s">
        <v>714</v>
      </c>
      <c r="G360" s="20" t="s">
        <v>23</v>
      </c>
      <c r="H360" s="17" t="s">
        <v>24</v>
      </c>
      <c r="I360" s="18" t="s">
        <v>715</v>
      </c>
      <c r="J360" s="75">
        <v>45796</v>
      </c>
      <c r="K360" s="17" t="s">
        <v>24</v>
      </c>
      <c r="L360" s="17">
        <v>998599</v>
      </c>
      <c r="M360" s="6" t="s">
        <v>26</v>
      </c>
      <c r="N360" s="6">
        <v>1</v>
      </c>
      <c r="O360" s="6" t="s">
        <v>27</v>
      </c>
      <c r="P360" s="76">
        <v>100000</v>
      </c>
      <c r="Q360" s="17"/>
      <c r="R360" s="77">
        <v>9000</v>
      </c>
      <c r="S360" s="77">
        <v>9000</v>
      </c>
      <c r="T360" s="17"/>
      <c r="U360" s="17"/>
      <c r="V360" s="26">
        <f t="shared" si="8"/>
        <v>118000</v>
      </c>
    </row>
    <row r="361" spans="1:22">
      <c r="A361" s="15" t="s">
        <v>1372</v>
      </c>
      <c r="B361" s="12" t="s">
        <v>1381</v>
      </c>
      <c r="C361" s="17">
        <v>2150</v>
      </c>
      <c r="D361" s="18">
        <v>360</v>
      </c>
      <c r="E361" s="17" t="s">
        <v>710</v>
      </c>
      <c r="F361" s="18" t="s">
        <v>711</v>
      </c>
      <c r="G361" s="20" t="s">
        <v>23</v>
      </c>
      <c r="H361" s="17" t="s">
        <v>24</v>
      </c>
      <c r="I361" s="18" t="s">
        <v>716</v>
      </c>
      <c r="J361" s="75">
        <v>45793</v>
      </c>
      <c r="K361" s="17" t="s">
        <v>24</v>
      </c>
      <c r="L361" s="17">
        <v>998599</v>
      </c>
      <c r="M361" s="6" t="s">
        <v>26</v>
      </c>
      <c r="N361" s="6">
        <v>1</v>
      </c>
      <c r="O361" s="6" t="s">
        <v>27</v>
      </c>
      <c r="P361" s="78">
        <v>74900</v>
      </c>
      <c r="Q361" s="17"/>
      <c r="R361" s="77">
        <v>6741</v>
      </c>
      <c r="S361" s="77">
        <v>6741</v>
      </c>
      <c r="T361" s="17"/>
      <c r="U361" s="17"/>
      <c r="V361" s="26">
        <f t="shared" si="8"/>
        <v>88382</v>
      </c>
    </row>
    <row r="362" spans="1:22">
      <c r="A362" s="15" t="s">
        <v>1372</v>
      </c>
      <c r="B362" s="12" t="s">
        <v>1381</v>
      </c>
      <c r="C362" s="17">
        <v>2150</v>
      </c>
      <c r="D362" s="18">
        <v>361</v>
      </c>
      <c r="E362" s="17" t="s">
        <v>713</v>
      </c>
      <c r="F362" s="18" t="s">
        <v>714</v>
      </c>
      <c r="G362" s="20" t="s">
        <v>23</v>
      </c>
      <c r="H362" s="17" t="s">
        <v>24</v>
      </c>
      <c r="I362" s="18" t="s">
        <v>717</v>
      </c>
      <c r="J362" s="75">
        <v>45796</v>
      </c>
      <c r="K362" s="17" t="s">
        <v>24</v>
      </c>
      <c r="L362" s="17">
        <v>998599</v>
      </c>
      <c r="M362" s="6" t="s">
        <v>26</v>
      </c>
      <c r="N362" s="6">
        <v>1</v>
      </c>
      <c r="O362" s="6" t="s">
        <v>27</v>
      </c>
      <c r="P362" s="78">
        <v>74900</v>
      </c>
      <c r="Q362" s="17"/>
      <c r="R362" s="77">
        <v>6741</v>
      </c>
      <c r="S362" s="77">
        <v>6741</v>
      </c>
      <c r="T362" s="17"/>
      <c r="U362" s="17"/>
      <c r="V362" s="26">
        <f t="shared" si="8"/>
        <v>88382</v>
      </c>
    </row>
    <row r="363" spans="1:22">
      <c r="A363" s="15" t="s">
        <v>1372</v>
      </c>
      <c r="B363" s="12" t="s">
        <v>1381</v>
      </c>
      <c r="C363" s="17">
        <v>2150</v>
      </c>
      <c r="D363" s="18">
        <v>362</v>
      </c>
      <c r="E363" s="17" t="s">
        <v>460</v>
      </c>
      <c r="F363" s="18" t="s">
        <v>461</v>
      </c>
      <c r="G363" s="20" t="s">
        <v>23</v>
      </c>
      <c r="H363" s="17" t="s">
        <v>24</v>
      </c>
      <c r="I363" s="18" t="s">
        <v>718</v>
      </c>
      <c r="J363" s="75">
        <v>45796</v>
      </c>
      <c r="K363" s="17" t="s">
        <v>24</v>
      </c>
      <c r="L363" s="17">
        <v>998599</v>
      </c>
      <c r="M363" s="6" t="s">
        <v>26</v>
      </c>
      <c r="N363" s="6">
        <v>1</v>
      </c>
      <c r="O363" s="6" t="s">
        <v>27</v>
      </c>
      <c r="P363" s="76">
        <v>500000</v>
      </c>
      <c r="Q363" s="17"/>
      <c r="R363" s="77">
        <v>45000</v>
      </c>
      <c r="S363" s="77">
        <v>45000</v>
      </c>
      <c r="T363" s="17"/>
      <c r="U363" s="17"/>
      <c r="V363" s="26">
        <f t="shared" si="8"/>
        <v>590000</v>
      </c>
    </row>
    <row r="364" spans="1:22">
      <c r="A364" s="15" t="s">
        <v>1372</v>
      </c>
      <c r="B364" s="12" t="s">
        <v>1381</v>
      </c>
      <c r="C364" s="17">
        <v>2150</v>
      </c>
      <c r="D364" s="18">
        <v>363</v>
      </c>
      <c r="E364" s="17" t="s">
        <v>460</v>
      </c>
      <c r="F364" s="18" t="s">
        <v>461</v>
      </c>
      <c r="G364" s="20" t="s">
        <v>23</v>
      </c>
      <c r="H364" s="17" t="s">
        <v>24</v>
      </c>
      <c r="I364" s="18" t="s">
        <v>719</v>
      </c>
      <c r="J364" s="75">
        <v>45796</v>
      </c>
      <c r="K364" s="17" t="s">
        <v>24</v>
      </c>
      <c r="L364" s="17">
        <v>998599</v>
      </c>
      <c r="M364" s="6" t="s">
        <v>26</v>
      </c>
      <c r="N364" s="6">
        <v>1</v>
      </c>
      <c r="O364" s="6" t="s">
        <v>27</v>
      </c>
      <c r="P364" s="76">
        <v>500000</v>
      </c>
      <c r="Q364" s="17"/>
      <c r="R364" s="77">
        <v>45000</v>
      </c>
      <c r="S364" s="77">
        <v>45000</v>
      </c>
      <c r="T364" s="17"/>
      <c r="U364" s="17"/>
      <c r="V364" s="26">
        <f t="shared" si="8"/>
        <v>590000</v>
      </c>
    </row>
    <row r="365" spans="1:22">
      <c r="A365" s="15" t="s">
        <v>1372</v>
      </c>
      <c r="B365" s="12" t="s">
        <v>1381</v>
      </c>
      <c r="C365" s="17">
        <v>2150</v>
      </c>
      <c r="D365" s="18">
        <v>364</v>
      </c>
      <c r="E365" s="17" t="s">
        <v>460</v>
      </c>
      <c r="F365" s="18" t="s">
        <v>461</v>
      </c>
      <c r="G365" s="20" t="s">
        <v>23</v>
      </c>
      <c r="H365" s="17" t="s">
        <v>24</v>
      </c>
      <c r="I365" s="18" t="s">
        <v>720</v>
      </c>
      <c r="J365" s="75">
        <v>45796</v>
      </c>
      <c r="K365" s="17" t="s">
        <v>24</v>
      </c>
      <c r="L365" s="17">
        <v>998599</v>
      </c>
      <c r="M365" s="6" t="s">
        <v>26</v>
      </c>
      <c r="N365" s="6">
        <v>1</v>
      </c>
      <c r="O365" s="6" t="s">
        <v>27</v>
      </c>
      <c r="P365" s="76">
        <v>100000</v>
      </c>
      <c r="Q365" s="17"/>
      <c r="R365" s="77">
        <v>9000</v>
      </c>
      <c r="S365" s="77">
        <v>9000</v>
      </c>
      <c r="T365" s="17"/>
      <c r="U365" s="17"/>
      <c r="V365" s="26">
        <f t="shared" si="8"/>
        <v>118000</v>
      </c>
    </row>
    <row r="366" spans="1:22">
      <c r="A366" s="15" t="s">
        <v>1372</v>
      </c>
      <c r="B366" s="12" t="s">
        <v>1381</v>
      </c>
      <c r="C366" s="17">
        <v>2150</v>
      </c>
      <c r="D366" s="18">
        <v>365</v>
      </c>
      <c r="E366" s="17" t="s">
        <v>460</v>
      </c>
      <c r="F366" s="18" t="s">
        <v>461</v>
      </c>
      <c r="G366" s="20" t="s">
        <v>23</v>
      </c>
      <c r="H366" s="17" t="s">
        <v>24</v>
      </c>
      <c r="I366" s="18" t="s">
        <v>721</v>
      </c>
      <c r="J366" s="75">
        <v>45796</v>
      </c>
      <c r="K366" s="17" t="s">
        <v>24</v>
      </c>
      <c r="L366" s="17">
        <v>998599</v>
      </c>
      <c r="M366" s="6" t="s">
        <v>26</v>
      </c>
      <c r="N366" s="6">
        <v>1</v>
      </c>
      <c r="O366" s="6" t="s">
        <v>27</v>
      </c>
      <c r="P366" s="76">
        <v>100000</v>
      </c>
      <c r="Q366" s="17"/>
      <c r="R366" s="77">
        <v>9000</v>
      </c>
      <c r="S366" s="77">
        <v>9000</v>
      </c>
      <c r="T366" s="17"/>
      <c r="U366" s="17"/>
      <c r="V366" s="26">
        <f t="shared" si="8"/>
        <v>118000</v>
      </c>
    </row>
    <row r="367" spans="1:22">
      <c r="A367" s="15" t="s">
        <v>1372</v>
      </c>
      <c r="B367" s="12" t="s">
        <v>1381</v>
      </c>
      <c r="C367" s="17">
        <v>2150</v>
      </c>
      <c r="D367" s="18">
        <v>366</v>
      </c>
      <c r="E367" s="17" t="s">
        <v>722</v>
      </c>
      <c r="F367" s="18" t="s">
        <v>723</v>
      </c>
      <c r="G367" s="20" t="s">
        <v>23</v>
      </c>
      <c r="H367" s="17" t="s">
        <v>24</v>
      </c>
      <c r="I367" s="18" t="s">
        <v>724</v>
      </c>
      <c r="J367" s="75">
        <v>45796</v>
      </c>
      <c r="K367" s="17" t="s">
        <v>24</v>
      </c>
      <c r="L367" s="17">
        <v>998599</v>
      </c>
      <c r="M367" s="6" t="s">
        <v>26</v>
      </c>
      <c r="N367" s="6">
        <v>1</v>
      </c>
      <c r="O367" s="6" t="s">
        <v>27</v>
      </c>
      <c r="P367" s="78">
        <v>214230</v>
      </c>
      <c r="Q367" s="17"/>
      <c r="R367" s="77">
        <v>19280.7</v>
      </c>
      <c r="S367" s="77">
        <v>19280.7</v>
      </c>
      <c r="T367" s="17"/>
      <c r="U367" s="17"/>
      <c r="V367" s="26">
        <f t="shared" si="8"/>
        <v>252791.40000000002</v>
      </c>
    </row>
    <row r="368" spans="1:22">
      <c r="A368" s="15" t="s">
        <v>1372</v>
      </c>
      <c r="B368" s="12" t="s">
        <v>1381</v>
      </c>
      <c r="C368" s="17">
        <v>2150</v>
      </c>
      <c r="D368" s="18">
        <v>367</v>
      </c>
      <c r="E368" s="17" t="s">
        <v>722</v>
      </c>
      <c r="F368" s="18" t="s">
        <v>723</v>
      </c>
      <c r="G368" s="20" t="s">
        <v>23</v>
      </c>
      <c r="H368" s="17" t="s">
        <v>24</v>
      </c>
      <c r="I368" s="18" t="s">
        <v>725</v>
      </c>
      <c r="J368" s="75">
        <v>45796</v>
      </c>
      <c r="K368" s="17" t="s">
        <v>24</v>
      </c>
      <c r="L368" s="17">
        <v>998599</v>
      </c>
      <c r="M368" s="6" t="s">
        <v>26</v>
      </c>
      <c r="N368" s="6">
        <v>1</v>
      </c>
      <c r="O368" s="6" t="s">
        <v>27</v>
      </c>
      <c r="P368" s="76">
        <v>25000</v>
      </c>
      <c r="Q368" s="17"/>
      <c r="R368" s="77">
        <v>2250</v>
      </c>
      <c r="S368" s="77">
        <v>2250</v>
      </c>
      <c r="T368" s="17"/>
      <c r="U368" s="17"/>
      <c r="V368" s="26">
        <f t="shared" si="8"/>
        <v>29500</v>
      </c>
    </row>
    <row r="369" spans="1:22">
      <c r="A369" s="15" t="s">
        <v>1372</v>
      </c>
      <c r="B369" s="12" t="s">
        <v>1381</v>
      </c>
      <c r="C369" s="17">
        <v>2150</v>
      </c>
      <c r="D369" s="18">
        <v>368</v>
      </c>
      <c r="E369" s="17" t="s">
        <v>726</v>
      </c>
      <c r="F369" s="18" t="s">
        <v>727</v>
      </c>
      <c r="G369" s="20" t="s">
        <v>23</v>
      </c>
      <c r="H369" s="17" t="s">
        <v>24</v>
      </c>
      <c r="I369" s="18" t="s">
        <v>728</v>
      </c>
      <c r="J369" s="75">
        <v>45796</v>
      </c>
      <c r="K369" s="17" t="s">
        <v>24</v>
      </c>
      <c r="L369" s="17">
        <v>998599</v>
      </c>
      <c r="M369" s="6" t="s">
        <v>26</v>
      </c>
      <c r="N369" s="6">
        <v>1</v>
      </c>
      <c r="O369" s="6" t="s">
        <v>27</v>
      </c>
      <c r="P369" s="76">
        <v>25000</v>
      </c>
      <c r="Q369" s="17"/>
      <c r="R369" s="77">
        <v>2250</v>
      </c>
      <c r="S369" s="77">
        <v>2250</v>
      </c>
      <c r="T369" s="17"/>
      <c r="U369" s="17"/>
      <c r="V369" s="26">
        <f t="shared" si="8"/>
        <v>29500</v>
      </c>
    </row>
    <row r="370" spans="1:22">
      <c r="A370" s="15" t="s">
        <v>1372</v>
      </c>
      <c r="B370" s="12" t="s">
        <v>1381</v>
      </c>
      <c r="C370" s="17">
        <v>2150</v>
      </c>
      <c r="D370" s="18">
        <v>369</v>
      </c>
      <c r="E370" s="17" t="s">
        <v>710</v>
      </c>
      <c r="F370" s="18" t="s">
        <v>711</v>
      </c>
      <c r="G370" s="20" t="s">
        <v>23</v>
      </c>
      <c r="H370" s="17" t="s">
        <v>24</v>
      </c>
      <c r="I370" s="18" t="s">
        <v>729</v>
      </c>
      <c r="J370" s="75">
        <v>45796</v>
      </c>
      <c r="K370" s="17" t="s">
        <v>24</v>
      </c>
      <c r="L370" s="17">
        <v>998599</v>
      </c>
      <c r="M370" s="6" t="s">
        <v>26</v>
      </c>
      <c r="N370" s="6">
        <v>1</v>
      </c>
      <c r="O370" s="6" t="s">
        <v>27</v>
      </c>
      <c r="P370" s="76">
        <v>100000</v>
      </c>
      <c r="Q370" s="17"/>
      <c r="R370" s="77">
        <v>9000</v>
      </c>
      <c r="S370" s="77">
        <v>9000</v>
      </c>
      <c r="T370" s="17"/>
      <c r="U370" s="17"/>
      <c r="V370" s="26">
        <f t="shared" si="8"/>
        <v>118000</v>
      </c>
    </row>
    <row r="371" spans="1:22">
      <c r="A371" s="15" t="s">
        <v>1372</v>
      </c>
      <c r="B371" s="12" t="s">
        <v>1381</v>
      </c>
      <c r="C371" s="17">
        <v>2150</v>
      </c>
      <c r="D371" s="18">
        <v>370</v>
      </c>
      <c r="E371" s="17" t="s">
        <v>710</v>
      </c>
      <c r="F371" s="18" t="s">
        <v>711</v>
      </c>
      <c r="G371" s="20" t="s">
        <v>23</v>
      </c>
      <c r="H371" s="17" t="s">
        <v>24</v>
      </c>
      <c r="I371" s="18" t="s">
        <v>730</v>
      </c>
      <c r="J371" s="75">
        <v>45796</v>
      </c>
      <c r="K371" s="17" t="s">
        <v>24</v>
      </c>
      <c r="L371" s="17">
        <v>998599</v>
      </c>
      <c r="M371" s="6" t="s">
        <v>26</v>
      </c>
      <c r="N371" s="6">
        <v>1</v>
      </c>
      <c r="O371" s="6" t="s">
        <v>27</v>
      </c>
      <c r="P371" s="78">
        <v>74900</v>
      </c>
      <c r="Q371" s="17"/>
      <c r="R371" s="77">
        <v>6741</v>
      </c>
      <c r="S371" s="77">
        <v>6741</v>
      </c>
      <c r="T371" s="17"/>
      <c r="U371" s="17"/>
      <c r="V371" s="26">
        <f t="shared" si="8"/>
        <v>88382</v>
      </c>
    </row>
    <row r="372" spans="1:22">
      <c r="A372" s="15" t="s">
        <v>1372</v>
      </c>
      <c r="B372" s="12" t="s">
        <v>1381</v>
      </c>
      <c r="C372" s="17">
        <v>2150</v>
      </c>
      <c r="D372" s="18">
        <v>371</v>
      </c>
      <c r="E372" s="17" t="s">
        <v>731</v>
      </c>
      <c r="F372" s="18" t="s">
        <v>732</v>
      </c>
      <c r="G372" s="20" t="s">
        <v>23</v>
      </c>
      <c r="H372" s="17" t="s">
        <v>24</v>
      </c>
      <c r="I372" s="18" t="s">
        <v>733</v>
      </c>
      <c r="J372" s="75">
        <v>45796</v>
      </c>
      <c r="K372" s="17" t="s">
        <v>24</v>
      </c>
      <c r="L372" s="17">
        <v>998599</v>
      </c>
      <c r="M372" s="6" t="s">
        <v>26</v>
      </c>
      <c r="N372" s="6">
        <v>1</v>
      </c>
      <c r="O372" s="6" t="s">
        <v>27</v>
      </c>
      <c r="P372" s="76">
        <v>25000</v>
      </c>
      <c r="Q372" s="17"/>
      <c r="R372" s="77">
        <v>2250</v>
      </c>
      <c r="S372" s="77">
        <v>2250</v>
      </c>
      <c r="T372" s="17"/>
      <c r="U372" s="17"/>
      <c r="V372" s="26">
        <f t="shared" si="8"/>
        <v>29500</v>
      </c>
    </row>
    <row r="373" spans="1:22">
      <c r="A373" s="15" t="s">
        <v>1372</v>
      </c>
      <c r="B373" s="12" t="s">
        <v>1381</v>
      </c>
      <c r="C373" s="17">
        <v>2150</v>
      </c>
      <c r="D373" s="18">
        <v>372</v>
      </c>
      <c r="E373" s="17" t="s">
        <v>734</v>
      </c>
      <c r="F373" s="18" t="s">
        <v>735</v>
      </c>
      <c r="G373" s="20" t="s">
        <v>23</v>
      </c>
      <c r="H373" s="17" t="s">
        <v>24</v>
      </c>
      <c r="I373" s="18" t="s">
        <v>736</v>
      </c>
      <c r="J373" s="75">
        <v>45797</v>
      </c>
      <c r="K373" s="17" t="s">
        <v>24</v>
      </c>
      <c r="L373" s="17">
        <v>998599</v>
      </c>
      <c r="M373" s="6" t="s">
        <v>26</v>
      </c>
      <c r="N373" s="6">
        <v>1</v>
      </c>
      <c r="O373" s="6" t="s">
        <v>27</v>
      </c>
      <c r="P373" s="76">
        <v>50000</v>
      </c>
      <c r="Q373" s="17"/>
      <c r="R373" s="77">
        <v>4500</v>
      </c>
      <c r="S373" s="77">
        <v>4500</v>
      </c>
      <c r="T373" s="17"/>
      <c r="U373" s="17"/>
      <c r="V373" s="26">
        <f t="shared" si="8"/>
        <v>59000</v>
      </c>
    </row>
    <row r="374" spans="1:22">
      <c r="A374" s="15" t="s">
        <v>1372</v>
      </c>
      <c r="B374" s="12" t="s">
        <v>1381</v>
      </c>
      <c r="C374" s="17">
        <v>2150</v>
      </c>
      <c r="D374" s="18">
        <v>373</v>
      </c>
      <c r="E374" s="17" t="s">
        <v>737</v>
      </c>
      <c r="F374" s="18" t="s">
        <v>738</v>
      </c>
      <c r="G374" s="20" t="s">
        <v>23</v>
      </c>
      <c r="H374" s="17" t="s">
        <v>24</v>
      </c>
      <c r="I374" s="18" t="s">
        <v>739</v>
      </c>
      <c r="J374" s="75">
        <v>45797</v>
      </c>
      <c r="K374" s="17" t="s">
        <v>24</v>
      </c>
      <c r="L374" s="17">
        <v>998599</v>
      </c>
      <c r="M374" s="6" t="s">
        <v>26</v>
      </c>
      <c r="N374" s="6">
        <v>1</v>
      </c>
      <c r="O374" s="6" t="s">
        <v>27</v>
      </c>
      <c r="P374" s="76">
        <v>25000</v>
      </c>
      <c r="Q374" s="17"/>
      <c r="R374" s="77">
        <v>2250</v>
      </c>
      <c r="S374" s="77">
        <v>2250</v>
      </c>
      <c r="T374" s="17"/>
      <c r="U374" s="17"/>
      <c r="V374" s="26">
        <f t="shared" si="8"/>
        <v>29500</v>
      </c>
    </row>
    <row r="375" spans="1:22">
      <c r="A375" s="15" t="s">
        <v>1372</v>
      </c>
      <c r="B375" s="12" t="s">
        <v>1381</v>
      </c>
      <c r="C375" s="17">
        <v>2150</v>
      </c>
      <c r="D375" s="18">
        <v>374</v>
      </c>
      <c r="E375" s="17" t="s">
        <v>740</v>
      </c>
      <c r="F375" s="18" t="s">
        <v>741</v>
      </c>
      <c r="G375" s="20" t="s">
        <v>23</v>
      </c>
      <c r="H375" s="17" t="s">
        <v>24</v>
      </c>
      <c r="I375" s="18" t="s">
        <v>742</v>
      </c>
      <c r="J375" s="75">
        <v>45797</v>
      </c>
      <c r="K375" s="17" t="s">
        <v>24</v>
      </c>
      <c r="L375" s="17">
        <v>998599</v>
      </c>
      <c r="M375" s="6" t="s">
        <v>26</v>
      </c>
      <c r="N375" s="6">
        <v>1</v>
      </c>
      <c r="O375" s="6" t="s">
        <v>27</v>
      </c>
      <c r="P375" s="76">
        <v>25000</v>
      </c>
      <c r="Q375" s="17"/>
      <c r="R375" s="77">
        <v>2250</v>
      </c>
      <c r="S375" s="77">
        <v>2250</v>
      </c>
      <c r="T375" s="17"/>
      <c r="U375" s="17"/>
      <c r="V375" s="26">
        <f t="shared" si="8"/>
        <v>29500</v>
      </c>
    </row>
    <row r="376" spans="1:22">
      <c r="A376" s="15" t="s">
        <v>1372</v>
      </c>
      <c r="B376" s="12" t="s">
        <v>1381</v>
      </c>
      <c r="C376" s="17">
        <v>2150</v>
      </c>
      <c r="D376" s="18">
        <v>375</v>
      </c>
      <c r="E376" s="17" t="s">
        <v>743</v>
      </c>
      <c r="F376" s="18" t="s">
        <v>744</v>
      </c>
      <c r="G376" s="20" t="s">
        <v>23</v>
      </c>
      <c r="H376" s="17" t="s">
        <v>24</v>
      </c>
      <c r="I376" s="18" t="s">
        <v>745</v>
      </c>
      <c r="J376" s="75">
        <v>45797</v>
      </c>
      <c r="K376" s="17" t="s">
        <v>24</v>
      </c>
      <c r="L376" s="17">
        <v>998599</v>
      </c>
      <c r="M376" s="6" t="s">
        <v>26</v>
      </c>
      <c r="N376" s="6">
        <v>1</v>
      </c>
      <c r="O376" s="6" t="s">
        <v>27</v>
      </c>
      <c r="P376" s="76">
        <v>50000</v>
      </c>
      <c r="Q376" s="17"/>
      <c r="R376" s="77">
        <v>4500</v>
      </c>
      <c r="S376" s="77">
        <v>4500</v>
      </c>
      <c r="T376" s="17"/>
      <c r="U376" s="17"/>
      <c r="V376" s="26">
        <f t="shared" si="8"/>
        <v>59000</v>
      </c>
    </row>
    <row r="377" spans="1:22">
      <c r="A377" s="15" t="s">
        <v>1372</v>
      </c>
      <c r="B377" s="12" t="s">
        <v>1381</v>
      </c>
      <c r="C377" s="17">
        <v>2150</v>
      </c>
      <c r="D377" s="18">
        <v>376</v>
      </c>
      <c r="E377" s="17" t="s">
        <v>746</v>
      </c>
      <c r="F377" s="18" t="s">
        <v>747</v>
      </c>
      <c r="G377" s="20" t="s">
        <v>23</v>
      </c>
      <c r="H377" s="17" t="s">
        <v>24</v>
      </c>
      <c r="I377" s="18" t="s">
        <v>748</v>
      </c>
      <c r="J377" s="75">
        <v>45797</v>
      </c>
      <c r="K377" s="17" t="s">
        <v>24</v>
      </c>
      <c r="L377" s="17">
        <v>998599</v>
      </c>
      <c r="M377" s="6" t="s">
        <v>26</v>
      </c>
      <c r="N377" s="6">
        <v>1</v>
      </c>
      <c r="O377" s="6" t="s">
        <v>27</v>
      </c>
      <c r="P377" s="76">
        <v>50000</v>
      </c>
      <c r="Q377" s="17"/>
      <c r="R377" s="77">
        <v>4500</v>
      </c>
      <c r="S377" s="77">
        <v>4500</v>
      </c>
      <c r="T377" s="17"/>
      <c r="U377" s="17"/>
      <c r="V377" s="26">
        <f t="shared" si="8"/>
        <v>59000</v>
      </c>
    </row>
    <row r="378" spans="1:22">
      <c r="A378" s="15" t="s">
        <v>1372</v>
      </c>
      <c r="B378" s="12" t="s">
        <v>1381</v>
      </c>
      <c r="C378" s="17">
        <v>2150</v>
      </c>
      <c r="D378" s="18">
        <v>377</v>
      </c>
      <c r="E378" s="17" t="s">
        <v>749</v>
      </c>
      <c r="F378" s="18" t="s">
        <v>750</v>
      </c>
      <c r="G378" s="20" t="s">
        <v>23</v>
      </c>
      <c r="H378" s="17" t="s">
        <v>24</v>
      </c>
      <c r="I378" s="18" t="s">
        <v>751</v>
      </c>
      <c r="J378" s="75">
        <v>45797</v>
      </c>
      <c r="K378" s="17" t="s">
        <v>24</v>
      </c>
      <c r="L378" s="17">
        <v>998599</v>
      </c>
      <c r="M378" s="6" t="s">
        <v>26</v>
      </c>
      <c r="N378" s="6">
        <v>1</v>
      </c>
      <c r="O378" s="6" t="s">
        <v>27</v>
      </c>
      <c r="P378" s="76">
        <v>25000</v>
      </c>
      <c r="Q378" s="17"/>
      <c r="R378" s="77">
        <v>2250</v>
      </c>
      <c r="S378" s="77">
        <v>2250</v>
      </c>
      <c r="T378" s="17"/>
      <c r="U378" s="17"/>
      <c r="V378" s="26">
        <f t="shared" si="8"/>
        <v>29500</v>
      </c>
    </row>
    <row r="379" spans="1:22">
      <c r="A379" s="15" t="s">
        <v>1372</v>
      </c>
      <c r="B379" s="12" t="s">
        <v>1381</v>
      </c>
      <c r="C379" s="17">
        <v>2150</v>
      </c>
      <c r="D379" s="18">
        <v>378</v>
      </c>
      <c r="E379" s="17" t="s">
        <v>752</v>
      </c>
      <c r="F379" s="18" t="s">
        <v>753</v>
      </c>
      <c r="G379" s="20" t="s">
        <v>23</v>
      </c>
      <c r="H379" s="17" t="s">
        <v>24</v>
      </c>
      <c r="I379" s="18" t="s">
        <v>754</v>
      </c>
      <c r="J379" s="75">
        <v>45797</v>
      </c>
      <c r="K379" s="17" t="s">
        <v>24</v>
      </c>
      <c r="L379" s="17">
        <v>998599</v>
      </c>
      <c r="M379" s="6" t="s">
        <v>26</v>
      </c>
      <c r="N379" s="6">
        <v>1</v>
      </c>
      <c r="O379" s="6" t="s">
        <v>27</v>
      </c>
      <c r="P379" s="76">
        <v>50000</v>
      </c>
      <c r="Q379" s="17"/>
      <c r="R379" s="77">
        <v>4500</v>
      </c>
      <c r="S379" s="77">
        <v>4500</v>
      </c>
      <c r="T379" s="17"/>
      <c r="U379" s="17"/>
      <c r="V379" s="26">
        <f t="shared" si="8"/>
        <v>59000</v>
      </c>
    </row>
    <row r="380" spans="1:22">
      <c r="A380" s="15" t="s">
        <v>1372</v>
      </c>
      <c r="B380" s="12" t="s">
        <v>1381</v>
      </c>
      <c r="C380" s="17">
        <v>2150</v>
      </c>
      <c r="D380" s="18">
        <v>379</v>
      </c>
      <c r="E380" s="17" t="s">
        <v>737</v>
      </c>
      <c r="F380" s="18" t="s">
        <v>738</v>
      </c>
      <c r="G380" s="20" t="s">
        <v>23</v>
      </c>
      <c r="H380" s="17" t="s">
        <v>24</v>
      </c>
      <c r="I380" s="18" t="s">
        <v>755</v>
      </c>
      <c r="J380" s="75">
        <v>45797</v>
      </c>
      <c r="K380" s="17" t="s">
        <v>24</v>
      </c>
      <c r="L380" s="17">
        <v>998599</v>
      </c>
      <c r="M380" s="6" t="s">
        <v>26</v>
      </c>
      <c r="N380" s="6">
        <v>1</v>
      </c>
      <c r="O380" s="6" t="s">
        <v>27</v>
      </c>
      <c r="P380" s="76">
        <v>25000</v>
      </c>
      <c r="Q380" s="17"/>
      <c r="R380" s="77">
        <v>2250</v>
      </c>
      <c r="S380" s="77">
        <v>2250</v>
      </c>
      <c r="T380" s="17"/>
      <c r="U380" s="17"/>
      <c r="V380" s="26">
        <f t="shared" si="8"/>
        <v>29500</v>
      </c>
    </row>
    <row r="381" spans="1:22">
      <c r="A381" s="15" t="s">
        <v>1372</v>
      </c>
      <c r="B381" s="12" t="s">
        <v>1381</v>
      </c>
      <c r="C381" s="17">
        <v>2150</v>
      </c>
      <c r="D381" s="18">
        <v>380</v>
      </c>
      <c r="E381" s="17" t="s">
        <v>737</v>
      </c>
      <c r="F381" s="18" t="s">
        <v>738</v>
      </c>
      <c r="G381" s="20" t="s">
        <v>23</v>
      </c>
      <c r="H381" s="17" t="s">
        <v>24</v>
      </c>
      <c r="I381" s="18" t="s">
        <v>756</v>
      </c>
      <c r="J381" s="75">
        <v>45797</v>
      </c>
      <c r="K381" s="17" t="s">
        <v>24</v>
      </c>
      <c r="L381" s="17">
        <v>998599</v>
      </c>
      <c r="M381" s="6" t="s">
        <v>26</v>
      </c>
      <c r="N381" s="6">
        <v>1</v>
      </c>
      <c r="O381" s="6" t="s">
        <v>27</v>
      </c>
      <c r="P381" s="76">
        <v>25000</v>
      </c>
      <c r="Q381" s="17"/>
      <c r="R381" s="77">
        <v>2250</v>
      </c>
      <c r="S381" s="77">
        <v>2250</v>
      </c>
      <c r="T381" s="17"/>
      <c r="U381" s="17"/>
      <c r="V381" s="26">
        <f t="shared" si="8"/>
        <v>29500</v>
      </c>
    </row>
    <row r="382" spans="1:22">
      <c r="A382" s="15" t="s">
        <v>1372</v>
      </c>
      <c r="B382" s="12" t="s">
        <v>1381</v>
      </c>
      <c r="C382" s="17">
        <v>2150</v>
      </c>
      <c r="D382" s="18">
        <v>381</v>
      </c>
      <c r="E382" s="17" t="s">
        <v>757</v>
      </c>
      <c r="F382" s="18" t="s">
        <v>758</v>
      </c>
      <c r="G382" s="20" t="s">
        <v>23</v>
      </c>
      <c r="H382" s="17" t="s">
        <v>24</v>
      </c>
      <c r="I382" s="18" t="s">
        <v>759</v>
      </c>
      <c r="J382" s="75">
        <v>45797</v>
      </c>
      <c r="K382" s="17" t="s">
        <v>24</v>
      </c>
      <c r="L382" s="17">
        <v>998599</v>
      </c>
      <c r="M382" s="6" t="s">
        <v>26</v>
      </c>
      <c r="N382" s="6">
        <v>1</v>
      </c>
      <c r="O382" s="6" t="s">
        <v>27</v>
      </c>
      <c r="P382" s="76">
        <v>100000</v>
      </c>
      <c r="Q382" s="17"/>
      <c r="R382" s="77">
        <v>9000</v>
      </c>
      <c r="S382" s="77">
        <v>9000</v>
      </c>
      <c r="T382" s="17"/>
      <c r="U382" s="17"/>
      <c r="V382" s="26">
        <f t="shared" si="8"/>
        <v>118000</v>
      </c>
    </row>
    <row r="383" spans="1:22">
      <c r="A383" s="15" t="s">
        <v>1372</v>
      </c>
      <c r="B383" s="12" t="s">
        <v>1381</v>
      </c>
      <c r="C383" s="17">
        <v>2150</v>
      </c>
      <c r="D383" s="18">
        <v>382</v>
      </c>
      <c r="E383" s="17" t="s">
        <v>757</v>
      </c>
      <c r="F383" s="18" t="s">
        <v>758</v>
      </c>
      <c r="G383" s="20" t="s">
        <v>23</v>
      </c>
      <c r="H383" s="17" t="s">
        <v>24</v>
      </c>
      <c r="I383" s="18" t="s">
        <v>760</v>
      </c>
      <c r="J383" s="75">
        <v>45797</v>
      </c>
      <c r="K383" s="17" t="s">
        <v>24</v>
      </c>
      <c r="L383" s="17">
        <v>998599</v>
      </c>
      <c r="M383" s="6" t="s">
        <v>26</v>
      </c>
      <c r="N383" s="6">
        <v>1</v>
      </c>
      <c r="O383" s="6" t="s">
        <v>27</v>
      </c>
      <c r="P383" s="78">
        <v>74900</v>
      </c>
      <c r="Q383" s="17"/>
      <c r="R383" s="77">
        <v>6741</v>
      </c>
      <c r="S383" s="77">
        <v>6741</v>
      </c>
      <c r="T383" s="17"/>
      <c r="U383" s="17"/>
      <c r="V383" s="26">
        <f t="shared" si="8"/>
        <v>88382</v>
      </c>
    </row>
    <row r="384" spans="1:22">
      <c r="A384" s="15" t="s">
        <v>1372</v>
      </c>
      <c r="B384" s="12" t="s">
        <v>1381</v>
      </c>
      <c r="C384" s="17">
        <v>2150</v>
      </c>
      <c r="D384" s="18">
        <v>383</v>
      </c>
      <c r="E384" s="17" t="s">
        <v>761</v>
      </c>
      <c r="F384" s="18" t="s">
        <v>762</v>
      </c>
      <c r="G384" s="20" t="s">
        <v>23</v>
      </c>
      <c r="H384" s="17" t="s">
        <v>24</v>
      </c>
      <c r="I384" s="18" t="s">
        <v>763</v>
      </c>
      <c r="J384" s="75">
        <v>45798</v>
      </c>
      <c r="K384" s="17" t="s">
        <v>24</v>
      </c>
      <c r="L384" s="17">
        <v>998599</v>
      </c>
      <c r="M384" s="6" t="s">
        <v>26</v>
      </c>
      <c r="N384" s="6">
        <v>1</v>
      </c>
      <c r="O384" s="6" t="s">
        <v>27</v>
      </c>
      <c r="P384" s="78">
        <v>74900</v>
      </c>
      <c r="Q384" s="17"/>
      <c r="R384" s="77">
        <v>6741</v>
      </c>
      <c r="S384" s="77">
        <v>6741</v>
      </c>
      <c r="T384" s="17"/>
      <c r="U384" s="17"/>
      <c r="V384" s="26">
        <f t="shared" si="8"/>
        <v>88382</v>
      </c>
    </row>
    <row r="385" spans="1:22">
      <c r="A385" s="15" t="s">
        <v>1372</v>
      </c>
      <c r="B385" s="12" t="s">
        <v>1381</v>
      </c>
      <c r="C385" s="17">
        <v>2150</v>
      </c>
      <c r="D385" s="18">
        <v>384</v>
      </c>
      <c r="E385" s="17" t="s">
        <v>761</v>
      </c>
      <c r="F385" s="18" t="s">
        <v>762</v>
      </c>
      <c r="G385" s="20" t="s">
        <v>23</v>
      </c>
      <c r="H385" s="17" t="s">
        <v>24</v>
      </c>
      <c r="I385" s="18" t="s">
        <v>764</v>
      </c>
      <c r="J385" s="75">
        <v>45798</v>
      </c>
      <c r="K385" s="17" t="s">
        <v>24</v>
      </c>
      <c r="L385" s="17">
        <v>998599</v>
      </c>
      <c r="M385" s="6" t="s">
        <v>26</v>
      </c>
      <c r="N385" s="6">
        <v>1</v>
      </c>
      <c r="O385" s="6" t="s">
        <v>27</v>
      </c>
      <c r="P385" s="76">
        <v>100000</v>
      </c>
      <c r="Q385" s="17"/>
      <c r="R385" s="77">
        <v>9000</v>
      </c>
      <c r="S385" s="77">
        <v>9000</v>
      </c>
      <c r="T385" s="17"/>
      <c r="U385" s="17"/>
      <c r="V385" s="26">
        <f t="shared" si="8"/>
        <v>118000</v>
      </c>
    </row>
    <row r="386" spans="1:22">
      <c r="A386" s="15" t="s">
        <v>1372</v>
      </c>
      <c r="B386" s="12" t="s">
        <v>1381</v>
      </c>
      <c r="C386" s="17">
        <v>2150</v>
      </c>
      <c r="D386" s="18">
        <v>385</v>
      </c>
      <c r="E386" s="17" t="s">
        <v>765</v>
      </c>
      <c r="F386" s="18" t="s">
        <v>766</v>
      </c>
      <c r="G386" s="20" t="s">
        <v>23</v>
      </c>
      <c r="H386" s="17" t="s">
        <v>24</v>
      </c>
      <c r="I386" s="18" t="s">
        <v>767</v>
      </c>
      <c r="J386" s="75">
        <v>45798</v>
      </c>
      <c r="K386" s="17" t="s">
        <v>24</v>
      </c>
      <c r="L386" s="17">
        <v>998599</v>
      </c>
      <c r="M386" s="6" t="s">
        <v>26</v>
      </c>
      <c r="N386" s="6">
        <v>1</v>
      </c>
      <c r="O386" s="6" t="s">
        <v>27</v>
      </c>
      <c r="P386" s="76">
        <v>25000</v>
      </c>
      <c r="Q386" s="17"/>
      <c r="R386" s="77">
        <v>2250</v>
      </c>
      <c r="S386" s="77">
        <v>2250</v>
      </c>
      <c r="T386" s="17"/>
      <c r="U386" s="17"/>
      <c r="V386" s="26">
        <f t="shared" si="8"/>
        <v>29500</v>
      </c>
    </row>
    <row r="387" spans="1:22">
      <c r="A387" s="15" t="s">
        <v>1372</v>
      </c>
      <c r="B387" s="12" t="s">
        <v>1381</v>
      </c>
      <c r="C387" s="17">
        <v>2150</v>
      </c>
      <c r="D387" s="18">
        <v>386</v>
      </c>
      <c r="E387" s="17" t="s">
        <v>768</v>
      </c>
      <c r="F387" s="18" t="s">
        <v>769</v>
      </c>
      <c r="G387" s="20" t="s">
        <v>23</v>
      </c>
      <c r="H387" s="17" t="s">
        <v>24</v>
      </c>
      <c r="I387" s="18" t="s">
        <v>770</v>
      </c>
      <c r="J387" s="75">
        <v>45798</v>
      </c>
      <c r="K387" s="17" t="s">
        <v>24</v>
      </c>
      <c r="L387" s="17">
        <v>998599</v>
      </c>
      <c r="M387" s="6" t="s">
        <v>26</v>
      </c>
      <c r="N387" s="6">
        <v>1</v>
      </c>
      <c r="O387" s="6" t="s">
        <v>27</v>
      </c>
      <c r="P387" s="76">
        <v>400000</v>
      </c>
      <c r="Q387" s="17"/>
      <c r="R387" s="77">
        <v>36000</v>
      </c>
      <c r="S387" s="77">
        <v>36000</v>
      </c>
      <c r="T387" s="17"/>
      <c r="U387" s="17"/>
      <c r="V387" s="26">
        <f t="shared" si="8"/>
        <v>472000</v>
      </c>
    </row>
    <row r="388" spans="1:22">
      <c r="A388" s="15" t="s">
        <v>1372</v>
      </c>
      <c r="B388" s="12" t="s">
        <v>1381</v>
      </c>
      <c r="C388" s="17">
        <v>2150</v>
      </c>
      <c r="D388" s="18">
        <v>387</v>
      </c>
      <c r="E388" s="17" t="s">
        <v>771</v>
      </c>
      <c r="F388" s="18" t="s">
        <v>772</v>
      </c>
      <c r="G388" s="20" t="s">
        <v>23</v>
      </c>
      <c r="H388" s="17" t="s">
        <v>24</v>
      </c>
      <c r="I388" s="18" t="s">
        <v>773</v>
      </c>
      <c r="J388" s="75">
        <v>45798</v>
      </c>
      <c r="K388" s="17" t="s">
        <v>24</v>
      </c>
      <c r="L388" s="17">
        <v>998599</v>
      </c>
      <c r="M388" s="6" t="s">
        <v>26</v>
      </c>
      <c r="N388" s="6">
        <v>1</v>
      </c>
      <c r="O388" s="6" t="s">
        <v>27</v>
      </c>
      <c r="P388" s="78">
        <v>73300</v>
      </c>
      <c r="Q388" s="17"/>
      <c r="R388" s="77">
        <v>6597</v>
      </c>
      <c r="S388" s="77">
        <v>6597</v>
      </c>
      <c r="T388" s="17"/>
      <c r="U388" s="17"/>
      <c r="V388" s="26">
        <f t="shared" ref="V388:V451" si="9">P388+R388+S388</f>
        <v>86494</v>
      </c>
    </row>
    <row r="389" spans="1:22">
      <c r="A389" s="15" t="s">
        <v>1372</v>
      </c>
      <c r="B389" s="12" t="s">
        <v>1381</v>
      </c>
      <c r="C389" s="17">
        <v>2150</v>
      </c>
      <c r="D389" s="18">
        <v>388</v>
      </c>
      <c r="E389" s="17" t="s">
        <v>771</v>
      </c>
      <c r="F389" s="18" t="s">
        <v>772</v>
      </c>
      <c r="G389" s="20" t="s">
        <v>23</v>
      </c>
      <c r="H389" s="17" t="s">
        <v>24</v>
      </c>
      <c r="I389" s="18" t="s">
        <v>774</v>
      </c>
      <c r="J389" s="75">
        <v>45798</v>
      </c>
      <c r="K389" s="17" t="s">
        <v>24</v>
      </c>
      <c r="L389" s="17">
        <v>998599</v>
      </c>
      <c r="M389" s="6" t="s">
        <v>26</v>
      </c>
      <c r="N389" s="6">
        <v>1</v>
      </c>
      <c r="O389" s="6" t="s">
        <v>27</v>
      </c>
      <c r="P389" s="78">
        <v>36650</v>
      </c>
      <c r="Q389" s="17"/>
      <c r="R389" s="77">
        <v>3298.5</v>
      </c>
      <c r="S389" s="77">
        <v>3298.5</v>
      </c>
      <c r="T389" s="17"/>
      <c r="U389" s="17"/>
      <c r="V389" s="26">
        <f t="shared" si="9"/>
        <v>43247</v>
      </c>
    </row>
    <row r="390" spans="1:22">
      <c r="A390" s="15" t="s">
        <v>1372</v>
      </c>
      <c r="B390" s="12" t="s">
        <v>1381</v>
      </c>
      <c r="C390" s="17">
        <v>2150</v>
      </c>
      <c r="D390" s="18">
        <v>389</v>
      </c>
      <c r="E390" s="17" t="s">
        <v>775</v>
      </c>
      <c r="F390" s="18" t="s">
        <v>776</v>
      </c>
      <c r="G390" s="20" t="s">
        <v>23</v>
      </c>
      <c r="H390" s="17" t="s">
        <v>24</v>
      </c>
      <c r="I390" s="18" t="s">
        <v>777</v>
      </c>
      <c r="J390" s="75">
        <v>45798</v>
      </c>
      <c r="K390" s="17" t="s">
        <v>24</v>
      </c>
      <c r="L390" s="17">
        <v>998599</v>
      </c>
      <c r="M390" s="6" t="s">
        <v>26</v>
      </c>
      <c r="N390" s="6">
        <v>1</v>
      </c>
      <c r="O390" s="6" t="s">
        <v>27</v>
      </c>
      <c r="P390" s="76">
        <v>25000</v>
      </c>
      <c r="Q390" s="17"/>
      <c r="R390" s="77">
        <v>2250</v>
      </c>
      <c r="S390" s="77">
        <v>2250</v>
      </c>
      <c r="T390" s="17"/>
      <c r="U390" s="17"/>
      <c r="V390" s="26">
        <f t="shared" si="9"/>
        <v>29500</v>
      </c>
    </row>
    <row r="391" spans="1:22">
      <c r="A391" s="15" t="s">
        <v>1372</v>
      </c>
      <c r="B391" s="12" t="s">
        <v>1381</v>
      </c>
      <c r="C391" s="17">
        <v>2150</v>
      </c>
      <c r="D391" s="18">
        <v>390</v>
      </c>
      <c r="E391" s="17" t="s">
        <v>778</v>
      </c>
      <c r="F391" s="18" t="s">
        <v>779</v>
      </c>
      <c r="G391" s="20" t="s">
        <v>23</v>
      </c>
      <c r="H391" s="17" t="s">
        <v>24</v>
      </c>
      <c r="I391" s="18" t="s">
        <v>780</v>
      </c>
      <c r="J391" s="75">
        <v>45798</v>
      </c>
      <c r="K391" s="17" t="s">
        <v>24</v>
      </c>
      <c r="L391" s="17">
        <v>998599</v>
      </c>
      <c r="M391" s="6" t="s">
        <v>26</v>
      </c>
      <c r="N391" s="6">
        <v>1</v>
      </c>
      <c r="O391" s="6" t="s">
        <v>27</v>
      </c>
      <c r="P391" s="76">
        <v>25000</v>
      </c>
      <c r="Q391" s="17"/>
      <c r="R391" s="77">
        <v>2250</v>
      </c>
      <c r="S391" s="77">
        <v>2250</v>
      </c>
      <c r="T391" s="17"/>
      <c r="U391" s="17"/>
      <c r="V391" s="26">
        <f t="shared" si="9"/>
        <v>29500</v>
      </c>
    </row>
    <row r="392" spans="1:22">
      <c r="A392" s="15" t="s">
        <v>1372</v>
      </c>
      <c r="B392" s="12" t="s">
        <v>1381</v>
      </c>
      <c r="C392" s="17">
        <v>2150</v>
      </c>
      <c r="D392" s="18">
        <v>391</v>
      </c>
      <c r="E392" s="17" t="s">
        <v>781</v>
      </c>
      <c r="F392" s="18" t="s">
        <v>782</v>
      </c>
      <c r="G392" s="20" t="s">
        <v>23</v>
      </c>
      <c r="H392" s="17" t="s">
        <v>24</v>
      </c>
      <c r="I392" s="18" t="s">
        <v>783</v>
      </c>
      <c r="J392" s="75">
        <v>45798</v>
      </c>
      <c r="K392" s="17" t="s">
        <v>24</v>
      </c>
      <c r="L392" s="17">
        <v>998599</v>
      </c>
      <c r="M392" s="6" t="s">
        <v>26</v>
      </c>
      <c r="N392" s="6">
        <v>1</v>
      </c>
      <c r="O392" s="6" t="s">
        <v>27</v>
      </c>
      <c r="P392" s="76">
        <v>25000</v>
      </c>
      <c r="Q392" s="17"/>
      <c r="R392" s="77">
        <v>2250</v>
      </c>
      <c r="S392" s="77">
        <v>2250</v>
      </c>
      <c r="T392" s="17"/>
      <c r="U392" s="17"/>
      <c r="V392" s="26">
        <f t="shared" si="9"/>
        <v>29500</v>
      </c>
    </row>
    <row r="393" spans="1:22">
      <c r="A393" s="15" t="s">
        <v>1372</v>
      </c>
      <c r="B393" s="12" t="s">
        <v>1381</v>
      </c>
      <c r="C393" s="17">
        <v>2150</v>
      </c>
      <c r="D393" s="18">
        <v>392</v>
      </c>
      <c r="E393" s="17" t="s">
        <v>784</v>
      </c>
      <c r="F393" s="18" t="s">
        <v>785</v>
      </c>
      <c r="G393" s="20" t="s">
        <v>23</v>
      </c>
      <c r="H393" s="17" t="s">
        <v>24</v>
      </c>
      <c r="I393" s="18" t="s">
        <v>786</v>
      </c>
      <c r="J393" s="75">
        <v>45798</v>
      </c>
      <c r="K393" s="17" t="s">
        <v>24</v>
      </c>
      <c r="L393" s="17">
        <v>998599</v>
      </c>
      <c r="M393" s="6" t="s">
        <v>26</v>
      </c>
      <c r="N393" s="6">
        <v>1</v>
      </c>
      <c r="O393" s="6" t="s">
        <v>27</v>
      </c>
      <c r="P393" s="76">
        <v>50000</v>
      </c>
      <c r="Q393" s="17"/>
      <c r="R393" s="77">
        <v>4500</v>
      </c>
      <c r="S393" s="77">
        <v>4500</v>
      </c>
      <c r="T393" s="17"/>
      <c r="U393" s="17"/>
      <c r="V393" s="26">
        <f t="shared" si="9"/>
        <v>59000</v>
      </c>
    </row>
    <row r="394" spans="1:22">
      <c r="A394" s="15" t="s">
        <v>1372</v>
      </c>
      <c r="B394" s="12" t="s">
        <v>1381</v>
      </c>
      <c r="C394" s="17">
        <v>2150</v>
      </c>
      <c r="D394" s="18">
        <v>393</v>
      </c>
      <c r="E394" s="17" t="s">
        <v>787</v>
      </c>
      <c r="F394" s="18" t="s">
        <v>788</v>
      </c>
      <c r="G394" s="20" t="s">
        <v>23</v>
      </c>
      <c r="H394" s="17" t="s">
        <v>24</v>
      </c>
      <c r="I394" s="18" t="s">
        <v>789</v>
      </c>
      <c r="J394" s="75">
        <v>45798</v>
      </c>
      <c r="K394" s="17" t="s">
        <v>24</v>
      </c>
      <c r="L394" s="17">
        <v>998599</v>
      </c>
      <c r="M394" s="6" t="s">
        <v>26</v>
      </c>
      <c r="N394" s="6">
        <v>1</v>
      </c>
      <c r="O394" s="6" t="s">
        <v>27</v>
      </c>
      <c r="P394" s="76">
        <v>25000</v>
      </c>
      <c r="Q394" s="17"/>
      <c r="R394" s="77">
        <v>2250</v>
      </c>
      <c r="S394" s="77">
        <v>2250</v>
      </c>
      <c r="T394" s="17"/>
      <c r="U394" s="17"/>
      <c r="V394" s="26">
        <f t="shared" si="9"/>
        <v>29500</v>
      </c>
    </row>
    <row r="395" spans="1:22">
      <c r="A395" s="15" t="s">
        <v>1372</v>
      </c>
      <c r="B395" s="12" t="s">
        <v>1381</v>
      </c>
      <c r="C395" s="17">
        <v>2150</v>
      </c>
      <c r="D395" s="18">
        <v>394</v>
      </c>
      <c r="E395" s="17" t="s">
        <v>790</v>
      </c>
      <c r="F395" s="18" t="s">
        <v>791</v>
      </c>
      <c r="G395" s="20" t="s">
        <v>23</v>
      </c>
      <c r="H395" s="17" t="s">
        <v>24</v>
      </c>
      <c r="I395" s="18" t="s">
        <v>792</v>
      </c>
      <c r="J395" s="75">
        <v>45798</v>
      </c>
      <c r="K395" s="17" t="s">
        <v>24</v>
      </c>
      <c r="L395" s="17">
        <v>998599</v>
      </c>
      <c r="M395" s="6" t="s">
        <v>26</v>
      </c>
      <c r="N395" s="6">
        <v>1</v>
      </c>
      <c r="O395" s="6" t="s">
        <v>27</v>
      </c>
      <c r="P395" s="76">
        <v>25000</v>
      </c>
      <c r="Q395" s="17"/>
      <c r="R395" s="77">
        <v>2250</v>
      </c>
      <c r="S395" s="77">
        <v>2250</v>
      </c>
      <c r="T395" s="17"/>
      <c r="U395" s="17"/>
      <c r="V395" s="26">
        <f t="shared" si="9"/>
        <v>29500</v>
      </c>
    </row>
    <row r="396" spans="1:22">
      <c r="A396" s="15" t="s">
        <v>1372</v>
      </c>
      <c r="B396" s="12" t="s">
        <v>1381</v>
      </c>
      <c r="C396" s="17">
        <v>2150</v>
      </c>
      <c r="D396" s="18">
        <v>395</v>
      </c>
      <c r="E396" s="17" t="s">
        <v>793</v>
      </c>
      <c r="F396" s="18" t="s">
        <v>794</v>
      </c>
      <c r="G396" s="20" t="s">
        <v>23</v>
      </c>
      <c r="H396" s="17" t="s">
        <v>24</v>
      </c>
      <c r="I396" s="18" t="s">
        <v>795</v>
      </c>
      <c r="J396" s="75">
        <v>45798</v>
      </c>
      <c r="K396" s="17" t="s">
        <v>24</v>
      </c>
      <c r="L396" s="17">
        <v>998599</v>
      </c>
      <c r="M396" s="6" t="s">
        <v>26</v>
      </c>
      <c r="N396" s="6">
        <v>1</v>
      </c>
      <c r="O396" s="6" t="s">
        <v>27</v>
      </c>
      <c r="P396" s="78">
        <v>74900</v>
      </c>
      <c r="Q396" s="17"/>
      <c r="R396" s="77">
        <v>6741</v>
      </c>
      <c r="S396" s="77">
        <v>6741</v>
      </c>
      <c r="T396" s="17"/>
      <c r="U396" s="17"/>
      <c r="V396" s="26">
        <f t="shared" si="9"/>
        <v>88382</v>
      </c>
    </row>
    <row r="397" spans="1:22">
      <c r="A397" s="15" t="s">
        <v>1372</v>
      </c>
      <c r="B397" s="12" t="s">
        <v>1381</v>
      </c>
      <c r="C397" s="17">
        <v>2150</v>
      </c>
      <c r="D397" s="18">
        <v>396</v>
      </c>
      <c r="E397" s="17" t="s">
        <v>771</v>
      </c>
      <c r="F397" s="18" t="s">
        <v>772</v>
      </c>
      <c r="G397" s="20" t="s">
        <v>23</v>
      </c>
      <c r="H397" s="17" t="s">
        <v>24</v>
      </c>
      <c r="I397" s="18" t="s">
        <v>796</v>
      </c>
      <c r="J397" s="75">
        <v>45798</v>
      </c>
      <c r="K397" s="17" t="s">
        <v>24</v>
      </c>
      <c r="L397" s="17">
        <v>998599</v>
      </c>
      <c r="M397" s="6" t="s">
        <v>26</v>
      </c>
      <c r="N397" s="6">
        <v>1</v>
      </c>
      <c r="O397" s="6" t="s">
        <v>27</v>
      </c>
      <c r="P397" s="78">
        <v>73300</v>
      </c>
      <c r="Q397" s="17"/>
      <c r="R397" s="77">
        <v>6597</v>
      </c>
      <c r="S397" s="77">
        <v>6597</v>
      </c>
      <c r="T397" s="17"/>
      <c r="U397" s="17"/>
      <c r="V397" s="26">
        <f t="shared" si="9"/>
        <v>86494</v>
      </c>
    </row>
    <row r="398" spans="1:22">
      <c r="A398" s="15" t="s">
        <v>1372</v>
      </c>
      <c r="B398" s="12" t="s">
        <v>1381</v>
      </c>
      <c r="C398" s="17">
        <v>2150</v>
      </c>
      <c r="D398" s="18">
        <v>397</v>
      </c>
      <c r="E398" s="17" t="s">
        <v>771</v>
      </c>
      <c r="F398" s="18" t="s">
        <v>772</v>
      </c>
      <c r="G398" s="20" t="s">
        <v>23</v>
      </c>
      <c r="H398" s="17" t="s">
        <v>24</v>
      </c>
      <c r="I398" s="18" t="s">
        <v>797</v>
      </c>
      <c r="J398" s="75">
        <v>45798</v>
      </c>
      <c r="K398" s="17" t="s">
        <v>24</v>
      </c>
      <c r="L398" s="17">
        <v>998599</v>
      </c>
      <c r="M398" s="6" t="s">
        <v>26</v>
      </c>
      <c r="N398" s="6">
        <v>1</v>
      </c>
      <c r="O398" s="6" t="s">
        <v>27</v>
      </c>
      <c r="P398" s="78">
        <v>36650</v>
      </c>
      <c r="Q398" s="17"/>
      <c r="R398" s="77">
        <v>3298.5</v>
      </c>
      <c r="S398" s="77">
        <v>3298.5</v>
      </c>
      <c r="T398" s="17"/>
      <c r="U398" s="17"/>
      <c r="V398" s="26">
        <f t="shared" si="9"/>
        <v>43247</v>
      </c>
    </row>
    <row r="399" spans="1:22">
      <c r="A399" s="15" t="s">
        <v>1372</v>
      </c>
      <c r="B399" s="12" t="s">
        <v>1381</v>
      </c>
      <c r="C399" s="17">
        <v>2150</v>
      </c>
      <c r="D399" s="18">
        <v>398</v>
      </c>
      <c r="E399" s="17" t="s">
        <v>798</v>
      </c>
      <c r="F399" s="18" t="s">
        <v>799</v>
      </c>
      <c r="G399" s="20" t="s">
        <v>23</v>
      </c>
      <c r="H399" s="17" t="s">
        <v>24</v>
      </c>
      <c r="I399" s="18" t="s">
        <v>800</v>
      </c>
      <c r="J399" s="75">
        <v>45798</v>
      </c>
      <c r="K399" s="17" t="s">
        <v>24</v>
      </c>
      <c r="L399" s="17">
        <v>998599</v>
      </c>
      <c r="M399" s="6" t="s">
        <v>26</v>
      </c>
      <c r="N399" s="6">
        <v>1</v>
      </c>
      <c r="O399" s="6" t="s">
        <v>27</v>
      </c>
      <c r="P399" s="76">
        <v>75000</v>
      </c>
      <c r="Q399" s="17"/>
      <c r="R399" s="77">
        <v>6750</v>
      </c>
      <c r="S399" s="77">
        <v>6750</v>
      </c>
      <c r="T399" s="17"/>
      <c r="U399" s="17"/>
      <c r="V399" s="26">
        <f t="shared" si="9"/>
        <v>88500</v>
      </c>
    </row>
    <row r="400" spans="1:22">
      <c r="A400" s="15" t="s">
        <v>1372</v>
      </c>
      <c r="B400" s="12" t="s">
        <v>1381</v>
      </c>
      <c r="C400" s="17">
        <v>2150</v>
      </c>
      <c r="D400" s="18">
        <v>399</v>
      </c>
      <c r="E400" s="79" t="s">
        <v>784</v>
      </c>
      <c r="F400" s="18" t="s">
        <v>801</v>
      </c>
      <c r="G400" s="20" t="s">
        <v>23</v>
      </c>
      <c r="H400" s="17" t="s">
        <v>24</v>
      </c>
      <c r="I400" s="18" t="s">
        <v>802</v>
      </c>
      <c r="J400" s="80">
        <v>45799</v>
      </c>
      <c r="K400" s="17" t="s">
        <v>24</v>
      </c>
      <c r="L400" s="17">
        <v>998599</v>
      </c>
      <c r="M400" s="6" t="s">
        <v>26</v>
      </c>
      <c r="N400" s="6">
        <v>1</v>
      </c>
      <c r="O400" s="6" t="s">
        <v>27</v>
      </c>
      <c r="P400" s="76">
        <v>50000</v>
      </c>
      <c r="Q400" s="17"/>
      <c r="R400" s="77">
        <v>4500</v>
      </c>
      <c r="S400" s="77">
        <v>4500</v>
      </c>
      <c r="T400" s="17"/>
      <c r="U400" s="17"/>
      <c r="V400" s="26">
        <f t="shared" si="9"/>
        <v>59000</v>
      </c>
    </row>
    <row r="401" spans="1:22">
      <c r="A401" s="15" t="s">
        <v>1372</v>
      </c>
      <c r="B401" s="12" t="s">
        <v>1381</v>
      </c>
      <c r="C401" s="17">
        <v>2150</v>
      </c>
      <c r="D401" s="18">
        <v>400</v>
      </c>
      <c r="E401" s="17" t="s">
        <v>803</v>
      </c>
      <c r="F401" s="17" t="s">
        <v>804</v>
      </c>
      <c r="G401" s="20" t="s">
        <v>23</v>
      </c>
      <c r="H401" s="17" t="s">
        <v>24</v>
      </c>
      <c r="I401" s="17" t="s">
        <v>805</v>
      </c>
      <c r="J401" s="75">
        <v>45799</v>
      </c>
      <c r="K401" s="17" t="s">
        <v>24</v>
      </c>
      <c r="L401" s="17">
        <v>998599</v>
      </c>
      <c r="M401" s="6" t="s">
        <v>26</v>
      </c>
      <c r="N401" s="6">
        <v>1</v>
      </c>
      <c r="O401" s="6" t="s">
        <v>27</v>
      </c>
      <c r="P401" s="76">
        <v>25000</v>
      </c>
      <c r="Q401" s="17"/>
      <c r="R401" s="77">
        <v>2250</v>
      </c>
      <c r="S401" s="77">
        <v>2250</v>
      </c>
      <c r="T401" s="17"/>
      <c r="U401" s="17"/>
      <c r="V401" s="26">
        <f t="shared" si="9"/>
        <v>29500</v>
      </c>
    </row>
    <row r="402" spans="1:22">
      <c r="A402" s="15" t="s">
        <v>1372</v>
      </c>
      <c r="B402" s="12" t="s">
        <v>1381</v>
      </c>
      <c r="C402" s="17">
        <v>2150</v>
      </c>
      <c r="D402" s="18">
        <v>401</v>
      </c>
      <c r="E402" s="17" t="s">
        <v>790</v>
      </c>
      <c r="F402" s="18" t="s">
        <v>791</v>
      </c>
      <c r="G402" s="20" t="s">
        <v>23</v>
      </c>
      <c r="H402" s="17" t="s">
        <v>24</v>
      </c>
      <c r="I402" s="18" t="s">
        <v>806</v>
      </c>
      <c r="J402" s="75">
        <v>45799</v>
      </c>
      <c r="K402" s="17" t="s">
        <v>24</v>
      </c>
      <c r="L402" s="17">
        <v>998599</v>
      </c>
      <c r="M402" s="6" t="s">
        <v>26</v>
      </c>
      <c r="N402" s="6">
        <v>1</v>
      </c>
      <c r="O402" s="6" t="s">
        <v>27</v>
      </c>
      <c r="P402" s="76">
        <v>25000</v>
      </c>
      <c r="Q402" s="17"/>
      <c r="R402" s="77">
        <v>2250</v>
      </c>
      <c r="S402" s="77">
        <v>2250</v>
      </c>
      <c r="T402" s="17"/>
      <c r="U402" s="17"/>
      <c r="V402" s="26">
        <f t="shared" si="9"/>
        <v>29500</v>
      </c>
    </row>
    <row r="403" spans="1:22">
      <c r="A403" s="15" t="s">
        <v>1372</v>
      </c>
      <c r="B403" s="12" t="s">
        <v>1381</v>
      </c>
      <c r="C403" s="17">
        <v>2150</v>
      </c>
      <c r="D403" s="18">
        <v>402</v>
      </c>
      <c r="E403" s="17" t="s">
        <v>807</v>
      </c>
      <c r="F403" s="18" t="s">
        <v>808</v>
      </c>
      <c r="G403" s="20" t="s">
        <v>23</v>
      </c>
      <c r="H403" s="17" t="s">
        <v>24</v>
      </c>
      <c r="I403" s="18" t="s">
        <v>809</v>
      </c>
      <c r="J403" s="75">
        <v>45799</v>
      </c>
      <c r="K403" s="17" t="s">
        <v>24</v>
      </c>
      <c r="L403" s="17">
        <v>998599</v>
      </c>
      <c r="M403" s="6" t="s">
        <v>26</v>
      </c>
      <c r="N403" s="6">
        <v>1</v>
      </c>
      <c r="O403" s="6" t="s">
        <v>27</v>
      </c>
      <c r="P403" s="76">
        <v>50000</v>
      </c>
      <c r="Q403" s="17"/>
      <c r="R403" s="77">
        <v>4500</v>
      </c>
      <c r="S403" s="77">
        <v>4500</v>
      </c>
      <c r="T403" s="17"/>
      <c r="U403" s="17"/>
      <c r="V403" s="26">
        <f t="shared" si="9"/>
        <v>59000</v>
      </c>
    </row>
    <row r="404" spans="1:22">
      <c r="A404" s="15" t="s">
        <v>1372</v>
      </c>
      <c r="B404" s="12" t="s">
        <v>1381</v>
      </c>
      <c r="C404" s="17">
        <v>2150</v>
      </c>
      <c r="D404" s="18">
        <v>403</v>
      </c>
      <c r="E404" s="17" t="s">
        <v>810</v>
      </c>
      <c r="F404" s="18" t="s">
        <v>811</v>
      </c>
      <c r="G404" s="20" t="s">
        <v>23</v>
      </c>
      <c r="H404" s="17" t="s">
        <v>24</v>
      </c>
      <c r="I404" s="18" t="s">
        <v>812</v>
      </c>
      <c r="J404" s="75">
        <v>45799</v>
      </c>
      <c r="K404" s="17" t="s">
        <v>24</v>
      </c>
      <c r="L404" s="17">
        <v>998599</v>
      </c>
      <c r="M404" s="6" t="s">
        <v>26</v>
      </c>
      <c r="N404" s="6">
        <v>1</v>
      </c>
      <c r="O404" s="6" t="s">
        <v>27</v>
      </c>
      <c r="P404" s="76">
        <v>25000</v>
      </c>
      <c r="Q404" s="17"/>
      <c r="R404" s="77">
        <v>2250</v>
      </c>
      <c r="S404" s="77">
        <v>2250</v>
      </c>
      <c r="T404" s="17"/>
      <c r="U404" s="17"/>
      <c r="V404" s="26">
        <f t="shared" si="9"/>
        <v>29500</v>
      </c>
    </row>
    <row r="405" spans="1:22">
      <c r="A405" s="15" t="s">
        <v>1372</v>
      </c>
      <c r="B405" s="12" t="s">
        <v>1381</v>
      </c>
      <c r="C405" s="17">
        <v>2150</v>
      </c>
      <c r="D405" s="18">
        <v>404</v>
      </c>
      <c r="E405" s="17" t="s">
        <v>790</v>
      </c>
      <c r="F405" s="18" t="s">
        <v>791</v>
      </c>
      <c r="G405" s="20" t="s">
        <v>23</v>
      </c>
      <c r="H405" s="17" t="s">
        <v>24</v>
      </c>
      <c r="I405" s="18" t="s">
        <v>813</v>
      </c>
      <c r="J405" s="75">
        <v>45799</v>
      </c>
      <c r="K405" s="17" t="s">
        <v>24</v>
      </c>
      <c r="L405" s="17">
        <v>998599</v>
      </c>
      <c r="M405" s="6" t="s">
        <v>26</v>
      </c>
      <c r="N405" s="6">
        <v>1</v>
      </c>
      <c r="O405" s="6" t="s">
        <v>27</v>
      </c>
      <c r="P405" s="78">
        <v>100000</v>
      </c>
      <c r="Q405" s="17"/>
      <c r="R405" s="77">
        <v>9000</v>
      </c>
      <c r="S405" s="77">
        <v>9000</v>
      </c>
      <c r="T405" s="17"/>
      <c r="U405" s="17"/>
      <c r="V405" s="26">
        <f t="shared" si="9"/>
        <v>118000</v>
      </c>
    </row>
    <row r="406" spans="1:22">
      <c r="A406" s="15" t="s">
        <v>1372</v>
      </c>
      <c r="B406" s="12" t="s">
        <v>1381</v>
      </c>
      <c r="C406" s="17">
        <v>2150</v>
      </c>
      <c r="D406" s="18">
        <v>405</v>
      </c>
      <c r="E406" s="17" t="s">
        <v>790</v>
      </c>
      <c r="F406" s="18" t="s">
        <v>791</v>
      </c>
      <c r="G406" s="20" t="s">
        <v>23</v>
      </c>
      <c r="H406" s="17" t="s">
        <v>24</v>
      </c>
      <c r="I406" s="18" t="s">
        <v>814</v>
      </c>
      <c r="J406" s="75">
        <v>45799</v>
      </c>
      <c r="K406" s="17" t="s">
        <v>24</v>
      </c>
      <c r="L406" s="17">
        <v>998599</v>
      </c>
      <c r="M406" s="6" t="s">
        <v>26</v>
      </c>
      <c r="N406" s="6">
        <v>1</v>
      </c>
      <c r="O406" s="6" t="s">
        <v>27</v>
      </c>
      <c r="P406" s="76">
        <v>25000</v>
      </c>
      <c r="Q406" s="17"/>
      <c r="R406" s="77">
        <v>2250</v>
      </c>
      <c r="S406" s="77">
        <v>2250</v>
      </c>
      <c r="T406" s="17"/>
      <c r="U406" s="17"/>
      <c r="V406" s="26">
        <f t="shared" si="9"/>
        <v>29500</v>
      </c>
    </row>
    <row r="407" spans="1:22">
      <c r="A407" s="15" t="s">
        <v>1372</v>
      </c>
      <c r="B407" s="12" t="s">
        <v>1381</v>
      </c>
      <c r="C407" s="17">
        <v>2150</v>
      </c>
      <c r="D407" s="18">
        <v>406</v>
      </c>
      <c r="E407" s="17" t="s">
        <v>815</v>
      </c>
      <c r="F407" s="18" t="s">
        <v>816</v>
      </c>
      <c r="G407" s="20" t="s">
        <v>23</v>
      </c>
      <c r="H407" s="17" t="s">
        <v>24</v>
      </c>
      <c r="I407" s="18" t="s">
        <v>817</v>
      </c>
      <c r="J407" s="75">
        <v>45799</v>
      </c>
      <c r="K407" s="17" t="s">
        <v>24</v>
      </c>
      <c r="L407" s="17">
        <v>998599</v>
      </c>
      <c r="M407" s="6" t="s">
        <v>26</v>
      </c>
      <c r="N407" s="6">
        <v>1</v>
      </c>
      <c r="O407" s="6" t="s">
        <v>27</v>
      </c>
      <c r="P407" s="78">
        <v>75000</v>
      </c>
      <c r="Q407" s="17"/>
      <c r="R407" s="77">
        <v>6750</v>
      </c>
      <c r="S407" s="77">
        <v>6750</v>
      </c>
      <c r="T407" s="17"/>
      <c r="U407" s="17"/>
      <c r="V407" s="26">
        <f t="shared" si="9"/>
        <v>88500</v>
      </c>
    </row>
    <row r="408" spans="1:22">
      <c r="A408" s="15" t="s">
        <v>1372</v>
      </c>
      <c r="B408" s="12" t="s">
        <v>1381</v>
      </c>
      <c r="C408" s="17">
        <v>2150</v>
      </c>
      <c r="D408" s="18">
        <v>407</v>
      </c>
      <c r="E408" s="17" t="s">
        <v>815</v>
      </c>
      <c r="F408" s="18" t="s">
        <v>816</v>
      </c>
      <c r="G408" s="20" t="s">
        <v>23</v>
      </c>
      <c r="H408" s="17" t="s">
        <v>24</v>
      </c>
      <c r="I408" s="18" t="s">
        <v>818</v>
      </c>
      <c r="J408" s="75">
        <v>45799</v>
      </c>
      <c r="K408" s="17" t="s">
        <v>24</v>
      </c>
      <c r="L408" s="17">
        <v>998599</v>
      </c>
      <c r="M408" s="6" t="s">
        <v>26</v>
      </c>
      <c r="N408" s="6">
        <v>1</v>
      </c>
      <c r="O408" s="6" t="s">
        <v>27</v>
      </c>
      <c r="P408" s="76">
        <v>25000</v>
      </c>
      <c r="Q408" s="17"/>
      <c r="R408" s="77">
        <v>2250</v>
      </c>
      <c r="S408" s="77">
        <v>2250</v>
      </c>
      <c r="T408" s="17"/>
      <c r="U408" s="17"/>
      <c r="V408" s="26">
        <f t="shared" si="9"/>
        <v>29500</v>
      </c>
    </row>
    <row r="409" spans="1:22">
      <c r="A409" s="15" t="s">
        <v>1372</v>
      </c>
      <c r="B409" s="12" t="s">
        <v>1381</v>
      </c>
      <c r="C409" s="17">
        <v>2150</v>
      </c>
      <c r="D409" s="18">
        <v>408</v>
      </c>
      <c r="E409" s="17" t="s">
        <v>819</v>
      </c>
      <c r="F409" s="18" t="s">
        <v>820</v>
      </c>
      <c r="G409" s="20" t="s">
        <v>23</v>
      </c>
      <c r="H409" s="17" t="s">
        <v>24</v>
      </c>
      <c r="I409" s="18" t="s">
        <v>821</v>
      </c>
      <c r="J409" s="75">
        <v>45799</v>
      </c>
      <c r="K409" s="17" t="s">
        <v>24</v>
      </c>
      <c r="L409" s="17">
        <v>998599</v>
      </c>
      <c r="M409" s="6" t="s">
        <v>26</v>
      </c>
      <c r="N409" s="6">
        <v>1</v>
      </c>
      <c r="O409" s="6" t="s">
        <v>27</v>
      </c>
      <c r="P409" s="76">
        <v>100000</v>
      </c>
      <c r="Q409" s="17"/>
      <c r="R409" s="77">
        <v>9000</v>
      </c>
      <c r="S409" s="77">
        <v>9000</v>
      </c>
      <c r="T409" s="17"/>
      <c r="U409" s="17"/>
      <c r="V409" s="26">
        <f t="shared" si="9"/>
        <v>118000</v>
      </c>
    </row>
    <row r="410" spans="1:22">
      <c r="A410" s="15" t="s">
        <v>1372</v>
      </c>
      <c r="B410" s="12" t="s">
        <v>1381</v>
      </c>
      <c r="C410" s="17">
        <v>2150</v>
      </c>
      <c r="D410" s="18">
        <v>409</v>
      </c>
      <c r="E410" s="17" t="s">
        <v>822</v>
      </c>
      <c r="F410" s="18" t="s">
        <v>823</v>
      </c>
      <c r="G410" s="20" t="s">
        <v>23</v>
      </c>
      <c r="H410" s="17" t="s">
        <v>24</v>
      </c>
      <c r="I410" s="18" t="s">
        <v>824</v>
      </c>
      <c r="J410" s="75">
        <v>45799</v>
      </c>
      <c r="K410" s="17" t="s">
        <v>24</v>
      </c>
      <c r="L410" s="17">
        <v>998599</v>
      </c>
      <c r="M410" s="6" t="s">
        <v>26</v>
      </c>
      <c r="N410" s="6">
        <v>1</v>
      </c>
      <c r="O410" s="6" t="s">
        <v>27</v>
      </c>
      <c r="P410" s="76">
        <v>25000</v>
      </c>
      <c r="Q410" s="17"/>
      <c r="R410" s="77">
        <v>2250</v>
      </c>
      <c r="S410" s="77">
        <v>2250</v>
      </c>
      <c r="T410" s="17"/>
      <c r="U410" s="17"/>
      <c r="V410" s="26">
        <f t="shared" si="9"/>
        <v>29500</v>
      </c>
    </row>
    <row r="411" spans="1:22">
      <c r="A411" s="15" t="s">
        <v>1372</v>
      </c>
      <c r="B411" s="12" t="s">
        <v>1381</v>
      </c>
      <c r="C411" s="17">
        <v>2150</v>
      </c>
      <c r="D411" s="18">
        <v>410</v>
      </c>
      <c r="E411" s="17" t="s">
        <v>825</v>
      </c>
      <c r="F411" s="18" t="s">
        <v>826</v>
      </c>
      <c r="G411" s="20" t="s">
        <v>23</v>
      </c>
      <c r="H411" s="17" t="s">
        <v>24</v>
      </c>
      <c r="I411" s="18" t="s">
        <v>827</v>
      </c>
      <c r="J411" s="75">
        <v>45799</v>
      </c>
      <c r="K411" s="17" t="s">
        <v>24</v>
      </c>
      <c r="L411" s="17">
        <v>998599</v>
      </c>
      <c r="M411" s="6" t="s">
        <v>26</v>
      </c>
      <c r="N411" s="6">
        <v>1</v>
      </c>
      <c r="O411" s="6" t="s">
        <v>27</v>
      </c>
      <c r="P411" s="76">
        <v>25000</v>
      </c>
      <c r="Q411" s="17"/>
      <c r="R411" s="77">
        <v>2250</v>
      </c>
      <c r="S411" s="77">
        <v>2250</v>
      </c>
      <c r="T411" s="17"/>
      <c r="U411" s="17"/>
      <c r="V411" s="26">
        <f t="shared" si="9"/>
        <v>29500</v>
      </c>
    </row>
    <row r="412" spans="1:22">
      <c r="A412" s="15" t="s">
        <v>1372</v>
      </c>
      <c r="B412" s="12" t="s">
        <v>1381</v>
      </c>
      <c r="C412" s="17">
        <v>2150</v>
      </c>
      <c r="D412" s="18">
        <v>411</v>
      </c>
      <c r="E412" s="17" t="s">
        <v>825</v>
      </c>
      <c r="F412" s="18" t="s">
        <v>826</v>
      </c>
      <c r="G412" s="20" t="s">
        <v>23</v>
      </c>
      <c r="H412" s="17" t="s">
        <v>24</v>
      </c>
      <c r="I412" s="18" t="s">
        <v>828</v>
      </c>
      <c r="J412" s="75">
        <v>45799</v>
      </c>
      <c r="K412" s="17" t="s">
        <v>24</v>
      </c>
      <c r="L412" s="17">
        <v>998599</v>
      </c>
      <c r="M412" s="6" t="s">
        <v>26</v>
      </c>
      <c r="N412" s="6">
        <v>1</v>
      </c>
      <c r="O412" s="6" t="s">
        <v>27</v>
      </c>
      <c r="P412" s="78">
        <v>214230</v>
      </c>
      <c r="Q412" s="17"/>
      <c r="R412" s="77">
        <v>19280.7</v>
      </c>
      <c r="S412" s="77">
        <v>19280.7</v>
      </c>
      <c r="T412" s="17"/>
      <c r="U412" s="17"/>
      <c r="V412" s="26">
        <f t="shared" si="9"/>
        <v>252791.40000000002</v>
      </c>
    </row>
    <row r="413" spans="1:22">
      <c r="A413" s="15" t="s">
        <v>1372</v>
      </c>
      <c r="B413" s="12" t="s">
        <v>1381</v>
      </c>
      <c r="C413" s="17">
        <v>2150</v>
      </c>
      <c r="D413" s="18">
        <v>412</v>
      </c>
      <c r="E413" s="17" t="s">
        <v>829</v>
      </c>
      <c r="F413" s="18" t="s">
        <v>830</v>
      </c>
      <c r="G413" s="20" t="s">
        <v>23</v>
      </c>
      <c r="H413" s="17" t="s">
        <v>24</v>
      </c>
      <c r="I413" s="18" t="s">
        <v>831</v>
      </c>
      <c r="J413" s="75">
        <v>45799</v>
      </c>
      <c r="K413" s="17" t="s">
        <v>24</v>
      </c>
      <c r="L413" s="17">
        <v>998599</v>
      </c>
      <c r="M413" s="6" t="s">
        <v>26</v>
      </c>
      <c r="N413" s="6">
        <v>1</v>
      </c>
      <c r="O413" s="6" t="s">
        <v>27</v>
      </c>
      <c r="P413" s="76">
        <v>25000</v>
      </c>
      <c r="Q413" s="17"/>
      <c r="R413" s="77">
        <v>2250</v>
      </c>
      <c r="S413" s="77">
        <v>2250</v>
      </c>
      <c r="T413" s="17"/>
      <c r="U413" s="17"/>
      <c r="V413" s="26">
        <f t="shared" si="9"/>
        <v>29500</v>
      </c>
    </row>
    <row r="414" spans="1:22">
      <c r="A414" s="15" t="s">
        <v>1372</v>
      </c>
      <c r="B414" s="12" t="s">
        <v>1381</v>
      </c>
      <c r="C414" s="17">
        <v>2150</v>
      </c>
      <c r="D414" s="18">
        <v>413</v>
      </c>
      <c r="E414" s="17" t="s">
        <v>829</v>
      </c>
      <c r="F414" s="18" t="s">
        <v>830</v>
      </c>
      <c r="G414" s="20" t="s">
        <v>23</v>
      </c>
      <c r="H414" s="17" t="s">
        <v>24</v>
      </c>
      <c r="I414" s="18" t="s">
        <v>832</v>
      </c>
      <c r="J414" s="75">
        <v>45799</v>
      </c>
      <c r="K414" s="17" t="s">
        <v>24</v>
      </c>
      <c r="L414" s="17">
        <v>998599</v>
      </c>
      <c r="M414" s="6" t="s">
        <v>26</v>
      </c>
      <c r="N414" s="6">
        <v>1</v>
      </c>
      <c r="O414" s="6" t="s">
        <v>27</v>
      </c>
      <c r="P414" s="78">
        <v>214230</v>
      </c>
      <c r="Q414" s="17"/>
      <c r="R414" s="77">
        <v>19280.7</v>
      </c>
      <c r="S414" s="77">
        <v>19280.7</v>
      </c>
      <c r="T414" s="17"/>
      <c r="U414" s="17"/>
      <c r="V414" s="26">
        <f t="shared" si="9"/>
        <v>252791.40000000002</v>
      </c>
    </row>
    <row r="415" spans="1:22">
      <c r="A415" s="15" t="s">
        <v>1372</v>
      </c>
      <c r="B415" s="12" t="s">
        <v>1381</v>
      </c>
      <c r="C415" s="17">
        <v>2150</v>
      </c>
      <c r="D415" s="18">
        <v>414</v>
      </c>
      <c r="E415" s="17" t="s">
        <v>833</v>
      </c>
      <c r="F415" s="18" t="s">
        <v>834</v>
      </c>
      <c r="G415" s="20" t="s">
        <v>23</v>
      </c>
      <c r="H415" s="17" t="s">
        <v>24</v>
      </c>
      <c r="I415" s="18" t="s">
        <v>835</v>
      </c>
      <c r="J415" s="75">
        <v>45799</v>
      </c>
      <c r="K415" s="17" t="s">
        <v>24</v>
      </c>
      <c r="L415" s="17">
        <v>998599</v>
      </c>
      <c r="M415" s="6" t="s">
        <v>26</v>
      </c>
      <c r="N415" s="6">
        <v>1</v>
      </c>
      <c r="O415" s="6" t="s">
        <v>27</v>
      </c>
      <c r="P415" s="76">
        <v>100000</v>
      </c>
      <c r="Q415" s="17"/>
      <c r="R415" s="77">
        <v>9000</v>
      </c>
      <c r="S415" s="77">
        <v>9000</v>
      </c>
      <c r="T415" s="17"/>
      <c r="U415" s="17"/>
      <c r="V415" s="26">
        <f t="shared" si="9"/>
        <v>118000</v>
      </c>
    </row>
    <row r="416" spans="1:22">
      <c r="A416" s="15" t="s">
        <v>1372</v>
      </c>
      <c r="B416" s="12" t="s">
        <v>1381</v>
      </c>
      <c r="C416" s="17">
        <v>2150</v>
      </c>
      <c r="D416" s="18">
        <v>415</v>
      </c>
      <c r="E416" s="17" t="s">
        <v>833</v>
      </c>
      <c r="F416" s="18" t="s">
        <v>834</v>
      </c>
      <c r="G416" s="20" t="s">
        <v>23</v>
      </c>
      <c r="H416" s="17" t="s">
        <v>24</v>
      </c>
      <c r="I416" s="18" t="s">
        <v>836</v>
      </c>
      <c r="J416" s="75">
        <v>45799</v>
      </c>
      <c r="K416" s="17" t="s">
        <v>24</v>
      </c>
      <c r="L416" s="17">
        <v>998599</v>
      </c>
      <c r="M416" s="6" t="s">
        <v>26</v>
      </c>
      <c r="N416" s="6">
        <v>1</v>
      </c>
      <c r="O416" s="6" t="s">
        <v>27</v>
      </c>
      <c r="P416" s="76">
        <v>100000</v>
      </c>
      <c r="Q416" s="17"/>
      <c r="R416" s="77">
        <v>9000</v>
      </c>
      <c r="S416" s="77">
        <v>9000</v>
      </c>
      <c r="T416" s="17"/>
      <c r="U416" s="17"/>
      <c r="V416" s="26">
        <f t="shared" si="9"/>
        <v>118000</v>
      </c>
    </row>
    <row r="417" spans="1:22">
      <c r="A417" s="15" t="s">
        <v>1372</v>
      </c>
      <c r="B417" s="12" t="s">
        <v>1381</v>
      </c>
      <c r="C417" s="17">
        <v>2150</v>
      </c>
      <c r="D417" s="18">
        <v>416</v>
      </c>
      <c r="E417" s="17" t="s">
        <v>833</v>
      </c>
      <c r="F417" s="18" t="s">
        <v>834</v>
      </c>
      <c r="G417" s="20" t="s">
        <v>23</v>
      </c>
      <c r="H417" s="17" t="s">
        <v>24</v>
      </c>
      <c r="I417" s="18" t="s">
        <v>837</v>
      </c>
      <c r="J417" s="75">
        <v>45799</v>
      </c>
      <c r="K417" s="17" t="s">
        <v>24</v>
      </c>
      <c r="L417" s="17">
        <v>998599</v>
      </c>
      <c r="M417" s="6" t="s">
        <v>26</v>
      </c>
      <c r="N417" s="6">
        <v>1</v>
      </c>
      <c r="O417" s="6" t="s">
        <v>27</v>
      </c>
      <c r="P417" s="78">
        <v>74900</v>
      </c>
      <c r="Q417" s="17"/>
      <c r="R417" s="77">
        <v>6741</v>
      </c>
      <c r="S417" s="77">
        <v>6741</v>
      </c>
      <c r="T417" s="17"/>
      <c r="U417" s="17"/>
      <c r="V417" s="26">
        <f t="shared" si="9"/>
        <v>88382</v>
      </c>
    </row>
    <row r="418" spans="1:22">
      <c r="A418" s="15" t="s">
        <v>1372</v>
      </c>
      <c r="B418" s="12" t="s">
        <v>1381</v>
      </c>
      <c r="C418" s="17">
        <v>2150</v>
      </c>
      <c r="D418" s="18">
        <v>417</v>
      </c>
      <c r="E418" s="17" t="s">
        <v>833</v>
      </c>
      <c r="F418" s="18" t="s">
        <v>834</v>
      </c>
      <c r="G418" s="20" t="s">
        <v>23</v>
      </c>
      <c r="H418" s="17" t="s">
        <v>24</v>
      </c>
      <c r="I418" s="18" t="s">
        <v>838</v>
      </c>
      <c r="J418" s="75">
        <v>45799</v>
      </c>
      <c r="K418" s="17" t="s">
        <v>24</v>
      </c>
      <c r="L418" s="17">
        <v>998599</v>
      </c>
      <c r="M418" s="6" t="s">
        <v>26</v>
      </c>
      <c r="N418" s="6">
        <v>1</v>
      </c>
      <c r="O418" s="6" t="s">
        <v>27</v>
      </c>
      <c r="P418" s="78">
        <v>74900</v>
      </c>
      <c r="Q418" s="17"/>
      <c r="R418" s="77">
        <v>6741</v>
      </c>
      <c r="S418" s="77">
        <v>6741</v>
      </c>
      <c r="T418" s="17"/>
      <c r="U418" s="17"/>
      <c r="V418" s="26">
        <f t="shared" si="9"/>
        <v>88382</v>
      </c>
    </row>
    <row r="419" spans="1:22">
      <c r="A419" s="15" t="s">
        <v>1372</v>
      </c>
      <c r="B419" s="12" t="s">
        <v>1381</v>
      </c>
      <c r="C419" s="17">
        <v>2150</v>
      </c>
      <c r="D419" s="18">
        <v>418</v>
      </c>
      <c r="E419" s="17" t="s">
        <v>839</v>
      </c>
      <c r="F419" s="18" t="s">
        <v>840</v>
      </c>
      <c r="G419" s="20" t="s">
        <v>23</v>
      </c>
      <c r="H419" s="17" t="s">
        <v>24</v>
      </c>
      <c r="I419" s="18" t="s">
        <v>841</v>
      </c>
      <c r="J419" s="75">
        <v>45800</v>
      </c>
      <c r="K419" s="17" t="s">
        <v>24</v>
      </c>
      <c r="L419" s="17">
        <v>998599</v>
      </c>
      <c r="M419" s="6" t="s">
        <v>26</v>
      </c>
      <c r="N419" s="6">
        <v>1</v>
      </c>
      <c r="O419" s="6" t="s">
        <v>27</v>
      </c>
      <c r="P419" s="76">
        <v>50000</v>
      </c>
      <c r="Q419" s="17"/>
      <c r="R419" s="77">
        <v>4500</v>
      </c>
      <c r="S419" s="77">
        <v>4500</v>
      </c>
      <c r="T419" s="17"/>
      <c r="U419" s="17"/>
      <c r="V419" s="26">
        <f t="shared" si="9"/>
        <v>59000</v>
      </c>
    </row>
    <row r="420" spans="1:22">
      <c r="A420" s="15" t="s">
        <v>1372</v>
      </c>
      <c r="B420" s="12" t="s">
        <v>1381</v>
      </c>
      <c r="C420" s="17">
        <v>2150</v>
      </c>
      <c r="D420" s="18">
        <v>419</v>
      </c>
      <c r="E420" s="17" t="s">
        <v>842</v>
      </c>
      <c r="F420" s="18" t="s">
        <v>843</v>
      </c>
      <c r="G420" s="20" t="s">
        <v>23</v>
      </c>
      <c r="H420" s="17" t="s">
        <v>24</v>
      </c>
      <c r="I420" s="18" t="s">
        <v>844</v>
      </c>
      <c r="J420" s="75">
        <v>45800</v>
      </c>
      <c r="K420" s="17" t="s">
        <v>24</v>
      </c>
      <c r="L420" s="17">
        <v>998599</v>
      </c>
      <c r="M420" s="6" t="s">
        <v>26</v>
      </c>
      <c r="N420" s="6">
        <v>1</v>
      </c>
      <c r="O420" s="6" t="s">
        <v>27</v>
      </c>
      <c r="P420" s="76">
        <v>25000</v>
      </c>
      <c r="Q420" s="17"/>
      <c r="R420" s="77">
        <v>2250</v>
      </c>
      <c r="S420" s="77">
        <v>2250</v>
      </c>
      <c r="T420" s="17"/>
      <c r="U420" s="17"/>
      <c r="V420" s="26">
        <f t="shared" si="9"/>
        <v>29500</v>
      </c>
    </row>
    <row r="421" spans="1:22">
      <c r="A421" s="15" t="s">
        <v>1372</v>
      </c>
      <c r="B421" s="12" t="s">
        <v>1381</v>
      </c>
      <c r="C421" s="17">
        <v>2150</v>
      </c>
      <c r="D421" s="18">
        <v>420</v>
      </c>
      <c r="E421" s="17" t="s">
        <v>842</v>
      </c>
      <c r="F421" s="18" t="s">
        <v>843</v>
      </c>
      <c r="G421" s="20" t="s">
        <v>23</v>
      </c>
      <c r="H421" s="17" t="s">
        <v>24</v>
      </c>
      <c r="I421" s="18" t="s">
        <v>845</v>
      </c>
      <c r="J421" s="75">
        <v>45800</v>
      </c>
      <c r="K421" s="17" t="s">
        <v>24</v>
      </c>
      <c r="L421" s="17">
        <v>998599</v>
      </c>
      <c r="M421" s="6" t="s">
        <v>26</v>
      </c>
      <c r="N421" s="6">
        <v>1</v>
      </c>
      <c r="O421" s="6" t="s">
        <v>27</v>
      </c>
      <c r="P421" s="78">
        <v>214230</v>
      </c>
      <c r="Q421" s="17"/>
      <c r="R421" s="77">
        <v>19280.7</v>
      </c>
      <c r="S421" s="77">
        <v>19280.7</v>
      </c>
      <c r="T421" s="17"/>
      <c r="U421" s="17"/>
      <c r="V421" s="26">
        <f t="shared" si="9"/>
        <v>252791.40000000002</v>
      </c>
    </row>
    <row r="422" spans="1:22">
      <c r="A422" s="15" t="s">
        <v>1372</v>
      </c>
      <c r="B422" s="12" t="s">
        <v>1381</v>
      </c>
      <c r="C422" s="17">
        <v>2150</v>
      </c>
      <c r="D422" s="18">
        <v>421</v>
      </c>
      <c r="E422" s="17" t="s">
        <v>846</v>
      </c>
      <c r="F422" s="18" t="s">
        <v>847</v>
      </c>
      <c r="G422" s="20" t="s">
        <v>23</v>
      </c>
      <c r="H422" s="17" t="s">
        <v>24</v>
      </c>
      <c r="I422" s="18" t="s">
        <v>848</v>
      </c>
      <c r="J422" s="75">
        <v>45800</v>
      </c>
      <c r="K422" s="17" t="s">
        <v>24</v>
      </c>
      <c r="L422" s="17">
        <v>998599</v>
      </c>
      <c r="M422" s="6" t="s">
        <v>26</v>
      </c>
      <c r="N422" s="6">
        <v>1</v>
      </c>
      <c r="O422" s="6" t="s">
        <v>27</v>
      </c>
      <c r="P422" s="78">
        <v>214230</v>
      </c>
      <c r="Q422" s="17"/>
      <c r="R422" s="77">
        <v>19280.7</v>
      </c>
      <c r="S422" s="77">
        <v>19280.7</v>
      </c>
      <c r="T422" s="17"/>
      <c r="U422" s="17"/>
      <c r="V422" s="26">
        <f t="shared" si="9"/>
        <v>252791.40000000002</v>
      </c>
    </row>
    <row r="423" spans="1:22">
      <c r="A423" s="15" t="s">
        <v>1372</v>
      </c>
      <c r="B423" s="12" t="s">
        <v>1381</v>
      </c>
      <c r="C423" s="17">
        <v>2150</v>
      </c>
      <c r="D423" s="18">
        <v>422</v>
      </c>
      <c r="E423" s="17" t="s">
        <v>849</v>
      </c>
      <c r="F423" s="18" t="s">
        <v>380</v>
      </c>
      <c r="G423" s="20" t="s">
        <v>23</v>
      </c>
      <c r="H423" s="17" t="s">
        <v>24</v>
      </c>
      <c r="I423" s="18" t="s">
        <v>850</v>
      </c>
      <c r="J423" s="75">
        <v>45800</v>
      </c>
      <c r="K423" s="17" t="s">
        <v>24</v>
      </c>
      <c r="L423" s="17">
        <v>998599</v>
      </c>
      <c r="M423" s="6" t="s">
        <v>26</v>
      </c>
      <c r="N423" s="6">
        <v>1</v>
      </c>
      <c r="O423" s="6" t="s">
        <v>27</v>
      </c>
      <c r="P423" s="76">
        <v>300000</v>
      </c>
      <c r="Q423" s="17"/>
      <c r="R423" s="77">
        <v>27000</v>
      </c>
      <c r="S423" s="77">
        <v>27000</v>
      </c>
      <c r="T423" s="17"/>
      <c r="U423" s="17"/>
      <c r="V423" s="26">
        <f t="shared" si="9"/>
        <v>354000</v>
      </c>
    </row>
    <row r="424" spans="1:22">
      <c r="A424" s="15" t="s">
        <v>1372</v>
      </c>
      <c r="B424" s="12" t="s">
        <v>1381</v>
      </c>
      <c r="C424" s="17">
        <v>2150</v>
      </c>
      <c r="D424" s="18">
        <v>423</v>
      </c>
      <c r="E424" s="17" t="s">
        <v>849</v>
      </c>
      <c r="F424" s="18" t="s">
        <v>380</v>
      </c>
      <c r="G424" s="20" t="s">
        <v>23</v>
      </c>
      <c r="H424" s="17" t="s">
        <v>24</v>
      </c>
      <c r="I424" s="18" t="s">
        <v>851</v>
      </c>
      <c r="J424" s="75">
        <v>45800</v>
      </c>
      <c r="K424" s="17" t="s">
        <v>24</v>
      </c>
      <c r="L424" s="17">
        <v>998599</v>
      </c>
      <c r="M424" s="6" t="s">
        <v>26</v>
      </c>
      <c r="N424" s="6">
        <v>1</v>
      </c>
      <c r="O424" s="6" t="s">
        <v>27</v>
      </c>
      <c r="P424" s="76">
        <v>25000</v>
      </c>
      <c r="Q424" s="17"/>
      <c r="R424" s="77">
        <v>2250</v>
      </c>
      <c r="S424" s="77">
        <v>2250</v>
      </c>
      <c r="T424" s="17"/>
      <c r="U424" s="17"/>
      <c r="V424" s="26">
        <f t="shared" si="9"/>
        <v>29500</v>
      </c>
    </row>
    <row r="425" spans="1:22">
      <c r="A425" s="15" t="s">
        <v>1372</v>
      </c>
      <c r="B425" s="12" t="s">
        <v>1381</v>
      </c>
      <c r="C425" s="17">
        <v>2150</v>
      </c>
      <c r="D425" s="18">
        <v>424</v>
      </c>
      <c r="E425" s="17" t="s">
        <v>852</v>
      </c>
      <c r="F425" s="18" t="s">
        <v>853</v>
      </c>
      <c r="G425" s="20" t="s">
        <v>23</v>
      </c>
      <c r="H425" s="17" t="s">
        <v>24</v>
      </c>
      <c r="I425" s="18" t="s">
        <v>854</v>
      </c>
      <c r="J425" s="75">
        <v>45800</v>
      </c>
      <c r="K425" s="17" t="s">
        <v>24</v>
      </c>
      <c r="L425" s="17">
        <v>998599</v>
      </c>
      <c r="M425" s="6" t="s">
        <v>26</v>
      </c>
      <c r="N425" s="6">
        <v>1</v>
      </c>
      <c r="O425" s="6" t="s">
        <v>27</v>
      </c>
      <c r="P425" s="76">
        <v>25000</v>
      </c>
      <c r="Q425" s="17"/>
      <c r="R425" s="77">
        <v>2250</v>
      </c>
      <c r="S425" s="77">
        <v>2250</v>
      </c>
      <c r="T425" s="17"/>
      <c r="U425" s="17"/>
      <c r="V425" s="26">
        <f t="shared" si="9"/>
        <v>29500</v>
      </c>
    </row>
    <row r="426" spans="1:22">
      <c r="A426" s="15" t="s">
        <v>1372</v>
      </c>
      <c r="B426" s="12" t="s">
        <v>1381</v>
      </c>
      <c r="C426" s="17">
        <v>2150</v>
      </c>
      <c r="D426" s="18">
        <v>425</v>
      </c>
      <c r="E426" s="17" t="s">
        <v>855</v>
      </c>
      <c r="F426" s="18" t="s">
        <v>856</v>
      </c>
      <c r="G426" s="20" t="s">
        <v>23</v>
      </c>
      <c r="H426" s="17" t="s">
        <v>24</v>
      </c>
      <c r="I426" s="18" t="s">
        <v>857</v>
      </c>
      <c r="J426" s="75">
        <v>45800</v>
      </c>
      <c r="K426" s="17" t="s">
        <v>24</v>
      </c>
      <c r="L426" s="17">
        <v>998599</v>
      </c>
      <c r="M426" s="6" t="s">
        <v>26</v>
      </c>
      <c r="N426" s="6">
        <v>1</v>
      </c>
      <c r="O426" s="6" t="s">
        <v>27</v>
      </c>
      <c r="P426" s="76">
        <v>25000</v>
      </c>
      <c r="Q426" s="17"/>
      <c r="R426" s="77">
        <v>2250</v>
      </c>
      <c r="S426" s="77">
        <v>2250</v>
      </c>
      <c r="T426" s="17"/>
      <c r="U426" s="17"/>
      <c r="V426" s="26">
        <f t="shared" si="9"/>
        <v>29500</v>
      </c>
    </row>
    <row r="427" spans="1:22">
      <c r="A427" s="15" t="s">
        <v>1372</v>
      </c>
      <c r="B427" s="12" t="s">
        <v>1381</v>
      </c>
      <c r="C427" s="17">
        <v>2150</v>
      </c>
      <c r="D427" s="18">
        <v>426</v>
      </c>
      <c r="E427" s="17" t="s">
        <v>858</v>
      </c>
      <c r="F427" s="18" t="s">
        <v>859</v>
      </c>
      <c r="G427" s="20" t="s">
        <v>23</v>
      </c>
      <c r="H427" s="17" t="s">
        <v>24</v>
      </c>
      <c r="I427" s="18" t="s">
        <v>860</v>
      </c>
      <c r="J427" s="75">
        <v>45800</v>
      </c>
      <c r="K427" s="17" t="s">
        <v>24</v>
      </c>
      <c r="L427" s="17">
        <v>998599</v>
      </c>
      <c r="M427" s="6" t="s">
        <v>26</v>
      </c>
      <c r="N427" s="6">
        <v>1</v>
      </c>
      <c r="O427" s="6" t="s">
        <v>27</v>
      </c>
      <c r="P427" s="76">
        <v>50000</v>
      </c>
      <c r="Q427" s="17"/>
      <c r="R427" s="77">
        <v>4500</v>
      </c>
      <c r="S427" s="77">
        <v>4500</v>
      </c>
      <c r="T427" s="17"/>
      <c r="U427" s="17"/>
      <c r="V427" s="26">
        <f t="shared" si="9"/>
        <v>59000</v>
      </c>
    </row>
    <row r="428" spans="1:22">
      <c r="A428" s="15" t="s">
        <v>1372</v>
      </c>
      <c r="B428" s="12" t="s">
        <v>1381</v>
      </c>
      <c r="C428" s="17">
        <v>2150</v>
      </c>
      <c r="D428" s="18">
        <v>427</v>
      </c>
      <c r="E428" s="17" t="s">
        <v>858</v>
      </c>
      <c r="F428" s="18" t="s">
        <v>859</v>
      </c>
      <c r="G428" s="20" t="s">
        <v>23</v>
      </c>
      <c r="H428" s="17" t="s">
        <v>24</v>
      </c>
      <c r="I428" s="18" t="s">
        <v>861</v>
      </c>
      <c r="J428" s="75">
        <v>45800</v>
      </c>
      <c r="K428" s="17" t="s">
        <v>24</v>
      </c>
      <c r="L428" s="17">
        <v>998599</v>
      </c>
      <c r="M428" s="6" t="s">
        <v>26</v>
      </c>
      <c r="N428" s="6">
        <v>1</v>
      </c>
      <c r="O428" s="6" t="s">
        <v>27</v>
      </c>
      <c r="P428" s="76">
        <v>50000</v>
      </c>
      <c r="Q428" s="17"/>
      <c r="R428" s="77">
        <v>4500</v>
      </c>
      <c r="S428" s="77">
        <v>4500</v>
      </c>
      <c r="T428" s="17"/>
      <c r="U428" s="17"/>
      <c r="V428" s="26">
        <f t="shared" si="9"/>
        <v>59000</v>
      </c>
    </row>
    <row r="429" spans="1:22">
      <c r="A429" s="15" t="s">
        <v>1372</v>
      </c>
      <c r="B429" s="12" t="s">
        <v>1381</v>
      </c>
      <c r="C429" s="17">
        <v>2150</v>
      </c>
      <c r="D429" s="18">
        <v>428</v>
      </c>
      <c r="E429" s="17" t="s">
        <v>862</v>
      </c>
      <c r="F429" s="18" t="s">
        <v>863</v>
      </c>
      <c r="G429" s="20" t="s">
        <v>23</v>
      </c>
      <c r="H429" s="17" t="s">
        <v>24</v>
      </c>
      <c r="I429" s="18" t="s">
        <v>864</v>
      </c>
      <c r="J429" s="75">
        <v>45800</v>
      </c>
      <c r="K429" s="17" t="s">
        <v>24</v>
      </c>
      <c r="L429" s="17">
        <v>998599</v>
      </c>
      <c r="M429" s="6" t="s">
        <v>26</v>
      </c>
      <c r="N429" s="6">
        <v>1</v>
      </c>
      <c r="O429" s="6" t="s">
        <v>27</v>
      </c>
      <c r="P429" s="76">
        <v>25000</v>
      </c>
      <c r="Q429" s="17"/>
      <c r="R429" s="77">
        <v>2250</v>
      </c>
      <c r="S429" s="77">
        <v>2250</v>
      </c>
      <c r="T429" s="17"/>
      <c r="U429" s="17"/>
      <c r="V429" s="26">
        <f t="shared" si="9"/>
        <v>29500</v>
      </c>
    </row>
    <row r="430" spans="1:22">
      <c r="A430" s="15" t="s">
        <v>1372</v>
      </c>
      <c r="B430" s="12" t="s">
        <v>1381</v>
      </c>
      <c r="C430" s="17">
        <v>2150</v>
      </c>
      <c r="D430" s="18">
        <v>429</v>
      </c>
      <c r="E430" s="17" t="s">
        <v>865</v>
      </c>
      <c r="F430" s="18" t="s">
        <v>866</v>
      </c>
      <c r="G430" s="20" t="s">
        <v>23</v>
      </c>
      <c r="H430" s="17" t="s">
        <v>24</v>
      </c>
      <c r="I430" s="18" t="s">
        <v>867</v>
      </c>
      <c r="J430" s="75">
        <v>45800</v>
      </c>
      <c r="K430" s="17" t="s">
        <v>24</v>
      </c>
      <c r="L430" s="17">
        <v>998599</v>
      </c>
      <c r="M430" s="6" t="s">
        <v>26</v>
      </c>
      <c r="N430" s="6">
        <v>1</v>
      </c>
      <c r="O430" s="6" t="s">
        <v>27</v>
      </c>
      <c r="P430" s="76">
        <v>25000</v>
      </c>
      <c r="Q430" s="17"/>
      <c r="R430" s="77">
        <v>2250</v>
      </c>
      <c r="S430" s="77">
        <v>2250</v>
      </c>
      <c r="T430" s="17"/>
      <c r="U430" s="17"/>
      <c r="V430" s="26">
        <f t="shared" si="9"/>
        <v>29500</v>
      </c>
    </row>
    <row r="431" spans="1:22">
      <c r="A431" s="15" t="s">
        <v>1372</v>
      </c>
      <c r="B431" s="12" t="s">
        <v>1381</v>
      </c>
      <c r="C431" s="17">
        <v>2150</v>
      </c>
      <c r="D431" s="18">
        <v>430</v>
      </c>
      <c r="E431" s="17" t="s">
        <v>868</v>
      </c>
      <c r="F431" s="18" t="s">
        <v>869</v>
      </c>
      <c r="G431" s="20" t="s">
        <v>23</v>
      </c>
      <c r="H431" s="17" t="s">
        <v>24</v>
      </c>
      <c r="I431" s="18" t="s">
        <v>870</v>
      </c>
      <c r="J431" s="75">
        <v>45800</v>
      </c>
      <c r="K431" s="17" t="s">
        <v>24</v>
      </c>
      <c r="L431" s="17">
        <v>998599</v>
      </c>
      <c r="M431" s="6" t="s">
        <v>26</v>
      </c>
      <c r="N431" s="6">
        <v>1</v>
      </c>
      <c r="O431" s="6" t="s">
        <v>27</v>
      </c>
      <c r="P431" s="76">
        <v>200000</v>
      </c>
      <c r="Q431" s="17"/>
      <c r="R431" s="77">
        <v>18000</v>
      </c>
      <c r="S431" s="77">
        <v>18000</v>
      </c>
      <c r="T431" s="17"/>
      <c r="U431" s="17"/>
      <c r="V431" s="26">
        <f t="shared" si="9"/>
        <v>236000</v>
      </c>
    </row>
    <row r="432" spans="1:22">
      <c r="A432" s="15" t="s">
        <v>1372</v>
      </c>
      <c r="B432" s="12" t="s">
        <v>1381</v>
      </c>
      <c r="C432" s="17">
        <v>2150</v>
      </c>
      <c r="D432" s="18">
        <v>431</v>
      </c>
      <c r="E432" s="17" t="s">
        <v>871</v>
      </c>
      <c r="F432" s="18" t="s">
        <v>872</v>
      </c>
      <c r="G432" s="20" t="s">
        <v>23</v>
      </c>
      <c r="H432" s="17" t="s">
        <v>24</v>
      </c>
      <c r="I432" s="18" t="s">
        <v>873</v>
      </c>
      <c r="J432" s="75">
        <v>45803</v>
      </c>
      <c r="K432" s="17" t="s">
        <v>24</v>
      </c>
      <c r="L432" s="17">
        <v>998599</v>
      </c>
      <c r="M432" s="6" t="s">
        <v>26</v>
      </c>
      <c r="N432" s="6">
        <v>1</v>
      </c>
      <c r="O432" s="6" t="s">
        <v>27</v>
      </c>
      <c r="P432" s="78">
        <v>214230</v>
      </c>
      <c r="Q432" s="17"/>
      <c r="R432" s="77">
        <v>19280.7</v>
      </c>
      <c r="S432" s="77">
        <v>19280.7</v>
      </c>
      <c r="T432" s="17"/>
      <c r="U432" s="17"/>
      <c r="V432" s="26">
        <f t="shared" si="9"/>
        <v>252791.40000000002</v>
      </c>
    </row>
    <row r="433" spans="1:22">
      <c r="A433" s="15" t="s">
        <v>1372</v>
      </c>
      <c r="B433" s="12" t="s">
        <v>1381</v>
      </c>
      <c r="C433" s="17">
        <v>2150</v>
      </c>
      <c r="D433" s="18">
        <v>432</v>
      </c>
      <c r="E433" s="17" t="s">
        <v>874</v>
      </c>
      <c r="F433" s="18" t="s">
        <v>875</v>
      </c>
      <c r="G433" s="20" t="s">
        <v>23</v>
      </c>
      <c r="H433" s="17" t="s">
        <v>24</v>
      </c>
      <c r="I433" s="18" t="s">
        <v>876</v>
      </c>
      <c r="J433" s="75">
        <v>45803</v>
      </c>
      <c r="K433" s="17" t="s">
        <v>24</v>
      </c>
      <c r="L433" s="17">
        <v>998599</v>
      </c>
      <c r="M433" s="6" t="s">
        <v>26</v>
      </c>
      <c r="N433" s="6">
        <v>1</v>
      </c>
      <c r="O433" s="6" t="s">
        <v>27</v>
      </c>
      <c r="P433" s="76">
        <v>25000</v>
      </c>
      <c r="Q433" s="17"/>
      <c r="R433" s="77">
        <v>2250</v>
      </c>
      <c r="S433" s="77">
        <v>2250</v>
      </c>
      <c r="T433" s="17"/>
      <c r="U433" s="17"/>
      <c r="V433" s="26">
        <f t="shared" si="9"/>
        <v>29500</v>
      </c>
    </row>
    <row r="434" spans="1:22">
      <c r="A434" s="15" t="s">
        <v>1372</v>
      </c>
      <c r="B434" s="12" t="s">
        <v>1381</v>
      </c>
      <c r="C434" s="17">
        <v>2150</v>
      </c>
      <c r="D434" s="18">
        <v>433</v>
      </c>
      <c r="E434" s="17" t="s">
        <v>877</v>
      </c>
      <c r="F434" s="18" t="s">
        <v>878</v>
      </c>
      <c r="G434" s="20" t="s">
        <v>23</v>
      </c>
      <c r="H434" s="17" t="s">
        <v>24</v>
      </c>
      <c r="I434" s="18" t="s">
        <v>879</v>
      </c>
      <c r="J434" s="75">
        <v>45803</v>
      </c>
      <c r="K434" s="17" t="s">
        <v>24</v>
      </c>
      <c r="L434" s="17">
        <v>998599</v>
      </c>
      <c r="M434" s="6" t="s">
        <v>26</v>
      </c>
      <c r="N434" s="6">
        <v>1</v>
      </c>
      <c r="O434" s="6" t="s">
        <v>27</v>
      </c>
      <c r="P434" s="76">
        <v>25000</v>
      </c>
      <c r="Q434" s="17"/>
      <c r="R434" s="77">
        <v>2250</v>
      </c>
      <c r="S434" s="77">
        <v>2250</v>
      </c>
      <c r="T434" s="17"/>
      <c r="U434" s="17"/>
      <c r="V434" s="26">
        <f t="shared" si="9"/>
        <v>29500</v>
      </c>
    </row>
    <row r="435" spans="1:22">
      <c r="A435" s="15" t="s">
        <v>1372</v>
      </c>
      <c r="B435" s="12" t="s">
        <v>1381</v>
      </c>
      <c r="C435" s="17">
        <v>2150</v>
      </c>
      <c r="D435" s="18">
        <v>434</v>
      </c>
      <c r="E435" s="17" t="s">
        <v>880</v>
      </c>
      <c r="F435" s="18" t="s">
        <v>881</v>
      </c>
      <c r="G435" s="20" t="s">
        <v>23</v>
      </c>
      <c r="H435" s="17" t="s">
        <v>24</v>
      </c>
      <c r="I435" s="18" t="s">
        <v>882</v>
      </c>
      <c r="J435" s="75">
        <v>45803</v>
      </c>
      <c r="K435" s="17" t="s">
        <v>24</v>
      </c>
      <c r="L435" s="17">
        <v>998599</v>
      </c>
      <c r="M435" s="6" t="s">
        <v>26</v>
      </c>
      <c r="N435" s="6">
        <v>1</v>
      </c>
      <c r="O435" s="6" t="s">
        <v>27</v>
      </c>
      <c r="P435" s="76">
        <v>75000</v>
      </c>
      <c r="Q435" s="17"/>
      <c r="R435" s="77">
        <v>6750</v>
      </c>
      <c r="S435" s="77">
        <v>6750</v>
      </c>
      <c r="T435" s="17"/>
      <c r="U435" s="17"/>
      <c r="V435" s="26">
        <f t="shared" si="9"/>
        <v>88500</v>
      </c>
    </row>
    <row r="436" spans="1:22">
      <c r="A436" s="15" t="s">
        <v>1372</v>
      </c>
      <c r="B436" s="12" t="s">
        <v>1381</v>
      </c>
      <c r="C436" s="17">
        <v>2150</v>
      </c>
      <c r="D436" s="18">
        <v>435</v>
      </c>
      <c r="E436" s="17" t="s">
        <v>883</v>
      </c>
      <c r="F436" s="18" t="s">
        <v>884</v>
      </c>
      <c r="G436" s="20" t="s">
        <v>23</v>
      </c>
      <c r="H436" s="17" t="s">
        <v>24</v>
      </c>
      <c r="I436" s="18" t="s">
        <v>885</v>
      </c>
      <c r="J436" s="75">
        <v>45803</v>
      </c>
      <c r="K436" s="17" t="s">
        <v>24</v>
      </c>
      <c r="L436" s="17">
        <v>998599</v>
      </c>
      <c r="M436" s="6" t="s">
        <v>26</v>
      </c>
      <c r="N436" s="6">
        <v>1</v>
      </c>
      <c r="O436" s="6" t="s">
        <v>27</v>
      </c>
      <c r="P436" s="76">
        <v>25000</v>
      </c>
      <c r="Q436" s="17"/>
      <c r="R436" s="77">
        <v>2250</v>
      </c>
      <c r="S436" s="77">
        <v>2250</v>
      </c>
      <c r="T436" s="17"/>
      <c r="U436" s="17"/>
      <c r="V436" s="26">
        <f t="shared" si="9"/>
        <v>29500</v>
      </c>
    </row>
    <row r="437" spans="1:22">
      <c r="A437" s="15" t="s">
        <v>1372</v>
      </c>
      <c r="B437" s="12" t="s">
        <v>1381</v>
      </c>
      <c r="C437" s="17">
        <v>2150</v>
      </c>
      <c r="D437" s="18">
        <v>436</v>
      </c>
      <c r="E437" s="17" t="s">
        <v>883</v>
      </c>
      <c r="F437" s="18" t="s">
        <v>884</v>
      </c>
      <c r="G437" s="20" t="s">
        <v>23</v>
      </c>
      <c r="H437" s="17" t="s">
        <v>24</v>
      </c>
      <c r="I437" s="18" t="s">
        <v>886</v>
      </c>
      <c r="J437" s="75">
        <v>45803</v>
      </c>
      <c r="K437" s="17" t="s">
        <v>24</v>
      </c>
      <c r="L437" s="17">
        <v>998599</v>
      </c>
      <c r="M437" s="6" t="s">
        <v>26</v>
      </c>
      <c r="N437" s="6">
        <v>1</v>
      </c>
      <c r="O437" s="6" t="s">
        <v>27</v>
      </c>
      <c r="P437" s="76">
        <v>50000</v>
      </c>
      <c r="Q437" s="17"/>
      <c r="R437" s="77">
        <v>4500</v>
      </c>
      <c r="S437" s="77">
        <v>4500</v>
      </c>
      <c r="T437" s="17"/>
      <c r="U437" s="17"/>
      <c r="V437" s="26">
        <f t="shared" si="9"/>
        <v>59000</v>
      </c>
    </row>
    <row r="438" spans="1:22">
      <c r="A438" s="15" t="s">
        <v>1372</v>
      </c>
      <c r="B438" s="12" t="s">
        <v>1381</v>
      </c>
      <c r="C438" s="17">
        <v>2150</v>
      </c>
      <c r="D438" s="18">
        <v>437</v>
      </c>
      <c r="E438" s="17" t="s">
        <v>887</v>
      </c>
      <c r="F438" s="18" t="s">
        <v>888</v>
      </c>
      <c r="G438" s="20" t="s">
        <v>23</v>
      </c>
      <c r="H438" s="17" t="s">
        <v>24</v>
      </c>
      <c r="I438" s="18" t="s">
        <v>889</v>
      </c>
      <c r="J438" s="75">
        <v>45803</v>
      </c>
      <c r="K438" s="17" t="s">
        <v>24</v>
      </c>
      <c r="L438" s="17">
        <v>998599</v>
      </c>
      <c r="M438" s="6" t="s">
        <v>26</v>
      </c>
      <c r="N438" s="6">
        <v>1</v>
      </c>
      <c r="O438" s="6" t="s">
        <v>27</v>
      </c>
      <c r="P438" s="76">
        <v>25000</v>
      </c>
      <c r="Q438" s="17"/>
      <c r="R438" s="77">
        <v>2250</v>
      </c>
      <c r="S438" s="77">
        <v>2250</v>
      </c>
      <c r="T438" s="17"/>
      <c r="U438" s="17"/>
      <c r="V438" s="26">
        <f t="shared" si="9"/>
        <v>29500</v>
      </c>
    </row>
    <row r="439" spans="1:22">
      <c r="A439" s="15" t="s">
        <v>1372</v>
      </c>
      <c r="B439" s="12" t="s">
        <v>1381</v>
      </c>
      <c r="C439" s="17">
        <v>2150</v>
      </c>
      <c r="D439" s="18">
        <v>438</v>
      </c>
      <c r="E439" s="17" t="s">
        <v>887</v>
      </c>
      <c r="F439" s="18" t="s">
        <v>888</v>
      </c>
      <c r="G439" s="20" t="s">
        <v>23</v>
      </c>
      <c r="H439" s="17" t="s">
        <v>24</v>
      </c>
      <c r="I439" s="18" t="s">
        <v>890</v>
      </c>
      <c r="J439" s="75">
        <v>45803</v>
      </c>
      <c r="K439" s="17" t="s">
        <v>24</v>
      </c>
      <c r="L439" s="17">
        <v>998599</v>
      </c>
      <c r="M439" s="6" t="s">
        <v>26</v>
      </c>
      <c r="N439" s="6">
        <v>1</v>
      </c>
      <c r="O439" s="6" t="s">
        <v>27</v>
      </c>
      <c r="P439" s="76">
        <v>25000</v>
      </c>
      <c r="Q439" s="17"/>
      <c r="R439" s="77">
        <v>2250</v>
      </c>
      <c r="S439" s="77">
        <v>2250</v>
      </c>
      <c r="T439" s="17"/>
      <c r="U439" s="17"/>
      <c r="V439" s="26">
        <f t="shared" si="9"/>
        <v>29500</v>
      </c>
    </row>
    <row r="440" spans="1:22">
      <c r="A440" s="15" t="s">
        <v>1372</v>
      </c>
      <c r="B440" s="12" t="s">
        <v>1381</v>
      </c>
      <c r="C440" s="17">
        <v>2150</v>
      </c>
      <c r="D440" s="18">
        <v>439</v>
      </c>
      <c r="E440" s="17" t="s">
        <v>556</v>
      </c>
      <c r="F440" s="18" t="s">
        <v>557</v>
      </c>
      <c r="G440" s="20" t="s">
        <v>23</v>
      </c>
      <c r="H440" s="17" t="s">
        <v>24</v>
      </c>
      <c r="I440" s="18" t="s">
        <v>891</v>
      </c>
      <c r="J440" s="75">
        <v>45803</v>
      </c>
      <c r="K440" s="17" t="s">
        <v>24</v>
      </c>
      <c r="L440" s="17">
        <v>998599</v>
      </c>
      <c r="M440" s="6" t="s">
        <v>26</v>
      </c>
      <c r="N440" s="6">
        <v>1</v>
      </c>
      <c r="O440" s="6" t="s">
        <v>27</v>
      </c>
      <c r="P440" s="76">
        <v>25000</v>
      </c>
      <c r="Q440" s="17"/>
      <c r="R440" s="77">
        <v>2250</v>
      </c>
      <c r="S440" s="77">
        <v>2250</v>
      </c>
      <c r="T440" s="17"/>
      <c r="U440" s="17"/>
      <c r="V440" s="26">
        <f t="shared" si="9"/>
        <v>29500</v>
      </c>
    </row>
    <row r="441" spans="1:22">
      <c r="A441" s="15" t="s">
        <v>1372</v>
      </c>
      <c r="B441" s="12" t="s">
        <v>1381</v>
      </c>
      <c r="C441" s="17">
        <v>2150</v>
      </c>
      <c r="D441" s="18">
        <v>440</v>
      </c>
      <c r="E441" s="17" t="s">
        <v>556</v>
      </c>
      <c r="F441" s="18" t="s">
        <v>557</v>
      </c>
      <c r="G441" s="20" t="s">
        <v>23</v>
      </c>
      <c r="H441" s="17" t="s">
        <v>24</v>
      </c>
      <c r="I441" s="18" t="s">
        <v>892</v>
      </c>
      <c r="J441" s="75">
        <v>45803</v>
      </c>
      <c r="K441" s="17" t="s">
        <v>24</v>
      </c>
      <c r="L441" s="17">
        <v>998599</v>
      </c>
      <c r="M441" s="6" t="s">
        <v>26</v>
      </c>
      <c r="N441" s="6">
        <v>1</v>
      </c>
      <c r="O441" s="6" t="s">
        <v>27</v>
      </c>
      <c r="P441" s="78">
        <v>214230</v>
      </c>
      <c r="Q441" s="17"/>
      <c r="R441" s="77">
        <v>19280.7</v>
      </c>
      <c r="S441" s="77">
        <v>19280.7</v>
      </c>
      <c r="T441" s="17"/>
      <c r="U441" s="17"/>
      <c r="V441" s="26">
        <f t="shared" si="9"/>
        <v>252791.40000000002</v>
      </c>
    </row>
    <row r="442" spans="1:22">
      <c r="A442" s="15" t="s">
        <v>1372</v>
      </c>
      <c r="B442" s="12" t="s">
        <v>1381</v>
      </c>
      <c r="C442" s="17">
        <v>2150</v>
      </c>
      <c r="D442" s="18">
        <v>441</v>
      </c>
      <c r="E442" s="17" t="s">
        <v>556</v>
      </c>
      <c r="F442" s="18" t="s">
        <v>557</v>
      </c>
      <c r="G442" s="20" t="s">
        <v>23</v>
      </c>
      <c r="H442" s="17" t="s">
        <v>24</v>
      </c>
      <c r="I442" s="18" t="s">
        <v>893</v>
      </c>
      <c r="J442" s="75">
        <v>45803</v>
      </c>
      <c r="K442" s="17" t="s">
        <v>24</v>
      </c>
      <c r="L442" s="17">
        <v>998599</v>
      </c>
      <c r="M442" s="6" t="s">
        <v>26</v>
      </c>
      <c r="N442" s="6">
        <v>1</v>
      </c>
      <c r="O442" s="6" t="s">
        <v>27</v>
      </c>
      <c r="P442" s="76">
        <v>125000</v>
      </c>
      <c r="Q442" s="17"/>
      <c r="R442" s="77">
        <v>11250</v>
      </c>
      <c r="S442" s="77">
        <v>11250</v>
      </c>
      <c r="T442" s="17"/>
      <c r="U442" s="17"/>
      <c r="V442" s="26">
        <f t="shared" si="9"/>
        <v>147500</v>
      </c>
    </row>
    <row r="443" spans="1:22">
      <c r="A443" s="15" t="s">
        <v>1372</v>
      </c>
      <c r="B443" s="12" t="s">
        <v>1381</v>
      </c>
      <c r="C443" s="17">
        <v>2150</v>
      </c>
      <c r="D443" s="18">
        <v>442</v>
      </c>
      <c r="E443" s="17" t="s">
        <v>556</v>
      </c>
      <c r="F443" s="18" t="s">
        <v>557</v>
      </c>
      <c r="G443" s="20" t="s">
        <v>23</v>
      </c>
      <c r="H443" s="17" t="s">
        <v>24</v>
      </c>
      <c r="I443" s="18" t="s">
        <v>894</v>
      </c>
      <c r="J443" s="75">
        <v>45803</v>
      </c>
      <c r="K443" s="17" t="s">
        <v>24</v>
      </c>
      <c r="L443" s="17">
        <v>998599</v>
      </c>
      <c r="M443" s="6" t="s">
        <v>26</v>
      </c>
      <c r="N443" s="6">
        <v>1</v>
      </c>
      <c r="O443" s="6" t="s">
        <v>27</v>
      </c>
      <c r="P443" s="76">
        <v>25000</v>
      </c>
      <c r="Q443" s="17"/>
      <c r="R443" s="77">
        <v>2250</v>
      </c>
      <c r="S443" s="77">
        <v>2250</v>
      </c>
      <c r="T443" s="17"/>
      <c r="U443" s="17"/>
      <c r="V443" s="26">
        <f t="shared" si="9"/>
        <v>29500</v>
      </c>
    </row>
    <row r="444" spans="1:22">
      <c r="A444" s="15" t="s">
        <v>1372</v>
      </c>
      <c r="B444" s="12" t="s">
        <v>1381</v>
      </c>
      <c r="C444" s="17">
        <v>2150</v>
      </c>
      <c r="D444" s="18">
        <v>443</v>
      </c>
      <c r="E444" s="17" t="s">
        <v>895</v>
      </c>
      <c r="F444" s="18" t="s">
        <v>896</v>
      </c>
      <c r="G444" s="20" t="s">
        <v>23</v>
      </c>
      <c r="H444" s="17" t="s">
        <v>24</v>
      </c>
      <c r="I444" s="18" t="s">
        <v>897</v>
      </c>
      <c r="J444" s="75">
        <v>45803</v>
      </c>
      <c r="K444" s="17" t="s">
        <v>24</v>
      </c>
      <c r="L444" s="17">
        <v>998599</v>
      </c>
      <c r="M444" s="6" t="s">
        <v>26</v>
      </c>
      <c r="N444" s="6">
        <v>1</v>
      </c>
      <c r="O444" s="6" t="s">
        <v>27</v>
      </c>
      <c r="P444" s="76">
        <v>25000</v>
      </c>
      <c r="Q444" s="17"/>
      <c r="R444" s="77">
        <v>2250</v>
      </c>
      <c r="S444" s="77">
        <v>2250</v>
      </c>
      <c r="T444" s="17"/>
      <c r="U444" s="17"/>
      <c r="V444" s="26">
        <f t="shared" si="9"/>
        <v>29500</v>
      </c>
    </row>
    <row r="445" spans="1:22">
      <c r="A445" s="15" t="s">
        <v>1372</v>
      </c>
      <c r="B445" s="12" t="s">
        <v>1381</v>
      </c>
      <c r="C445" s="17">
        <v>2150</v>
      </c>
      <c r="D445" s="18">
        <v>444</v>
      </c>
      <c r="E445" s="17" t="s">
        <v>895</v>
      </c>
      <c r="F445" s="18" t="s">
        <v>896</v>
      </c>
      <c r="G445" s="20" t="s">
        <v>23</v>
      </c>
      <c r="H445" s="17" t="s">
        <v>24</v>
      </c>
      <c r="I445" s="18" t="s">
        <v>898</v>
      </c>
      <c r="J445" s="75">
        <v>45803</v>
      </c>
      <c r="K445" s="17" t="s">
        <v>24</v>
      </c>
      <c r="L445" s="17">
        <v>998599</v>
      </c>
      <c r="M445" s="6" t="s">
        <v>26</v>
      </c>
      <c r="N445" s="6">
        <v>1</v>
      </c>
      <c r="O445" s="6" t="s">
        <v>27</v>
      </c>
      <c r="P445" s="78">
        <v>214230</v>
      </c>
      <c r="Q445" s="17"/>
      <c r="R445" s="77">
        <v>19280.7</v>
      </c>
      <c r="S445" s="77">
        <v>19280.7</v>
      </c>
      <c r="T445" s="17"/>
      <c r="U445" s="17"/>
      <c r="V445" s="26">
        <f t="shared" si="9"/>
        <v>252791.40000000002</v>
      </c>
    </row>
    <row r="446" spans="1:22">
      <c r="A446" s="15" t="s">
        <v>1372</v>
      </c>
      <c r="B446" s="12" t="s">
        <v>1381</v>
      </c>
      <c r="C446" s="17">
        <v>2150</v>
      </c>
      <c r="D446" s="18">
        <v>445</v>
      </c>
      <c r="E446" s="17" t="s">
        <v>556</v>
      </c>
      <c r="F446" s="18" t="s">
        <v>557</v>
      </c>
      <c r="G446" s="20" t="s">
        <v>23</v>
      </c>
      <c r="H446" s="17" t="s">
        <v>24</v>
      </c>
      <c r="I446" s="18" t="s">
        <v>899</v>
      </c>
      <c r="J446" s="75">
        <v>45803</v>
      </c>
      <c r="K446" s="17" t="s">
        <v>24</v>
      </c>
      <c r="L446" s="17">
        <v>998599</v>
      </c>
      <c r="M446" s="6" t="s">
        <v>26</v>
      </c>
      <c r="N446" s="6">
        <v>1</v>
      </c>
      <c r="O446" s="6" t="s">
        <v>27</v>
      </c>
      <c r="P446" s="76">
        <v>75000</v>
      </c>
      <c r="Q446" s="17"/>
      <c r="R446" s="77">
        <v>6750</v>
      </c>
      <c r="S446" s="77">
        <v>6750</v>
      </c>
      <c r="T446" s="17"/>
      <c r="U446" s="17"/>
      <c r="V446" s="26">
        <f t="shared" si="9"/>
        <v>88500</v>
      </c>
    </row>
    <row r="447" spans="1:22">
      <c r="A447" s="15" t="s">
        <v>1372</v>
      </c>
      <c r="B447" s="12" t="s">
        <v>1381</v>
      </c>
      <c r="C447" s="17">
        <v>2150</v>
      </c>
      <c r="D447" s="18">
        <v>446</v>
      </c>
      <c r="E447" s="17" t="s">
        <v>556</v>
      </c>
      <c r="F447" s="18" t="s">
        <v>557</v>
      </c>
      <c r="G447" s="20" t="s">
        <v>23</v>
      </c>
      <c r="H447" s="17" t="s">
        <v>24</v>
      </c>
      <c r="I447" s="18" t="s">
        <v>900</v>
      </c>
      <c r="J447" s="75">
        <v>45803</v>
      </c>
      <c r="K447" s="17" t="s">
        <v>24</v>
      </c>
      <c r="L447" s="17">
        <v>998599</v>
      </c>
      <c r="M447" s="6" t="s">
        <v>26</v>
      </c>
      <c r="N447" s="6">
        <v>1</v>
      </c>
      <c r="O447" s="6" t="s">
        <v>27</v>
      </c>
      <c r="P447" s="76">
        <v>125000</v>
      </c>
      <c r="Q447" s="17"/>
      <c r="R447" s="77">
        <v>11250</v>
      </c>
      <c r="S447" s="77">
        <v>11250</v>
      </c>
      <c r="T447" s="17"/>
      <c r="U447" s="17"/>
      <c r="V447" s="26">
        <f t="shared" si="9"/>
        <v>147500</v>
      </c>
    </row>
    <row r="448" spans="1:22">
      <c r="A448" s="15" t="s">
        <v>1372</v>
      </c>
      <c r="B448" s="12" t="s">
        <v>1381</v>
      </c>
      <c r="C448" s="17">
        <v>2150</v>
      </c>
      <c r="D448" s="18">
        <v>447</v>
      </c>
      <c r="E448" s="17" t="s">
        <v>901</v>
      </c>
      <c r="F448" s="18" t="s">
        <v>896</v>
      </c>
      <c r="G448" s="20" t="s">
        <v>23</v>
      </c>
      <c r="H448" s="17" t="s">
        <v>24</v>
      </c>
      <c r="I448" s="18" t="s">
        <v>902</v>
      </c>
      <c r="J448" s="75">
        <v>45803</v>
      </c>
      <c r="K448" s="17" t="s">
        <v>24</v>
      </c>
      <c r="L448" s="17">
        <v>998599</v>
      </c>
      <c r="M448" s="6" t="s">
        <v>26</v>
      </c>
      <c r="N448" s="6">
        <v>1</v>
      </c>
      <c r="O448" s="6" t="s">
        <v>27</v>
      </c>
      <c r="P448" s="76">
        <v>25000</v>
      </c>
      <c r="Q448" s="17"/>
      <c r="R448" s="77">
        <v>2250</v>
      </c>
      <c r="S448" s="77">
        <v>2250</v>
      </c>
      <c r="T448" s="17"/>
      <c r="U448" s="17"/>
      <c r="V448" s="26">
        <f t="shared" si="9"/>
        <v>29500</v>
      </c>
    </row>
    <row r="449" spans="1:22">
      <c r="A449" s="15" t="s">
        <v>1372</v>
      </c>
      <c r="B449" s="12" t="s">
        <v>1381</v>
      </c>
      <c r="C449" s="17">
        <v>2150</v>
      </c>
      <c r="D449" s="18">
        <v>448</v>
      </c>
      <c r="E449" s="17" t="s">
        <v>901</v>
      </c>
      <c r="F449" s="18" t="s">
        <v>896</v>
      </c>
      <c r="G449" s="20" t="s">
        <v>23</v>
      </c>
      <c r="H449" s="17" t="s">
        <v>24</v>
      </c>
      <c r="I449" s="18" t="s">
        <v>903</v>
      </c>
      <c r="J449" s="75">
        <v>45803</v>
      </c>
      <c r="K449" s="17" t="s">
        <v>24</v>
      </c>
      <c r="L449" s="17">
        <v>998599</v>
      </c>
      <c r="M449" s="6" t="s">
        <v>26</v>
      </c>
      <c r="N449" s="6">
        <v>1</v>
      </c>
      <c r="O449" s="6" t="s">
        <v>27</v>
      </c>
      <c r="P449" s="76">
        <v>50000</v>
      </c>
      <c r="Q449" s="17"/>
      <c r="R449" s="77">
        <v>4500</v>
      </c>
      <c r="S449" s="77">
        <v>4500</v>
      </c>
      <c r="T449" s="17"/>
      <c r="U449" s="17"/>
      <c r="V449" s="26">
        <f t="shared" si="9"/>
        <v>59000</v>
      </c>
    </row>
    <row r="450" spans="1:22">
      <c r="A450" s="15" t="s">
        <v>1372</v>
      </c>
      <c r="B450" s="12" t="s">
        <v>1381</v>
      </c>
      <c r="C450" s="17">
        <v>2150</v>
      </c>
      <c r="D450" s="18">
        <v>449</v>
      </c>
      <c r="E450" s="17" t="s">
        <v>901</v>
      </c>
      <c r="F450" s="18" t="s">
        <v>896</v>
      </c>
      <c r="G450" s="20" t="s">
        <v>23</v>
      </c>
      <c r="H450" s="17" t="s">
        <v>24</v>
      </c>
      <c r="I450" s="18" t="s">
        <v>904</v>
      </c>
      <c r="J450" s="75">
        <v>45803</v>
      </c>
      <c r="K450" s="17" t="s">
        <v>24</v>
      </c>
      <c r="L450" s="17">
        <v>998599</v>
      </c>
      <c r="M450" s="6" t="s">
        <v>26</v>
      </c>
      <c r="N450" s="6">
        <v>1</v>
      </c>
      <c r="O450" s="6" t="s">
        <v>27</v>
      </c>
      <c r="P450" s="76">
        <v>25000</v>
      </c>
      <c r="Q450" s="17"/>
      <c r="R450" s="77">
        <v>2250</v>
      </c>
      <c r="S450" s="77">
        <v>2250</v>
      </c>
      <c r="T450" s="17"/>
      <c r="U450" s="17"/>
      <c r="V450" s="26">
        <f t="shared" si="9"/>
        <v>29500</v>
      </c>
    </row>
    <row r="451" spans="1:22">
      <c r="A451" s="15" t="s">
        <v>1372</v>
      </c>
      <c r="B451" s="12" t="s">
        <v>1381</v>
      </c>
      <c r="C451" s="17">
        <v>2150</v>
      </c>
      <c r="D451" s="18">
        <v>450</v>
      </c>
      <c r="E451" s="17" t="s">
        <v>901</v>
      </c>
      <c r="F451" s="18" t="s">
        <v>896</v>
      </c>
      <c r="G451" s="20" t="s">
        <v>23</v>
      </c>
      <c r="H451" s="17" t="s">
        <v>24</v>
      </c>
      <c r="I451" s="18" t="s">
        <v>905</v>
      </c>
      <c r="J451" s="75">
        <v>45803</v>
      </c>
      <c r="K451" s="17" t="s">
        <v>24</v>
      </c>
      <c r="L451" s="17">
        <v>998599</v>
      </c>
      <c r="M451" s="6" t="s">
        <v>26</v>
      </c>
      <c r="N451" s="6">
        <v>1</v>
      </c>
      <c r="O451" s="6" t="s">
        <v>27</v>
      </c>
      <c r="P451" s="78">
        <v>214230</v>
      </c>
      <c r="Q451" s="17"/>
      <c r="R451" s="77">
        <v>19280.7</v>
      </c>
      <c r="S451" s="77">
        <v>19280.7</v>
      </c>
      <c r="T451" s="17"/>
      <c r="U451" s="17"/>
      <c r="V451" s="26">
        <f t="shared" si="9"/>
        <v>252791.40000000002</v>
      </c>
    </row>
    <row r="452" spans="1:22">
      <c r="A452" s="15" t="s">
        <v>1372</v>
      </c>
      <c r="B452" s="12" t="s">
        <v>1381</v>
      </c>
      <c r="C452" s="17">
        <v>2150</v>
      </c>
      <c r="D452" s="18">
        <v>451</v>
      </c>
      <c r="E452" s="17" t="s">
        <v>887</v>
      </c>
      <c r="F452" s="18" t="s">
        <v>888</v>
      </c>
      <c r="G452" s="20" t="s">
        <v>23</v>
      </c>
      <c r="H452" s="17" t="s">
        <v>24</v>
      </c>
      <c r="I452" s="18" t="s">
        <v>906</v>
      </c>
      <c r="J452" s="75">
        <v>45803</v>
      </c>
      <c r="K452" s="17" t="s">
        <v>24</v>
      </c>
      <c r="L452" s="17">
        <v>998599</v>
      </c>
      <c r="M452" s="6" t="s">
        <v>26</v>
      </c>
      <c r="N452" s="6">
        <v>1</v>
      </c>
      <c r="O452" s="6" t="s">
        <v>27</v>
      </c>
      <c r="P452" s="76">
        <v>25000</v>
      </c>
      <c r="Q452" s="17"/>
      <c r="R452" s="77">
        <v>2250</v>
      </c>
      <c r="S452" s="77">
        <v>2250</v>
      </c>
      <c r="T452" s="17"/>
      <c r="U452" s="17"/>
      <c r="V452" s="26">
        <f t="shared" ref="V452:V515" si="10">P452+R452+S452</f>
        <v>29500</v>
      </c>
    </row>
    <row r="453" spans="1:22">
      <c r="A453" s="15" t="s">
        <v>1372</v>
      </c>
      <c r="B453" s="12" t="s">
        <v>1381</v>
      </c>
      <c r="C453" s="17">
        <v>2150</v>
      </c>
      <c r="D453" s="18">
        <v>452</v>
      </c>
      <c r="E453" s="17" t="s">
        <v>887</v>
      </c>
      <c r="F453" s="18" t="s">
        <v>888</v>
      </c>
      <c r="G453" s="20" t="s">
        <v>23</v>
      </c>
      <c r="H453" s="17" t="s">
        <v>24</v>
      </c>
      <c r="I453" s="18" t="s">
        <v>907</v>
      </c>
      <c r="J453" s="75">
        <v>45803</v>
      </c>
      <c r="K453" s="17" t="s">
        <v>24</v>
      </c>
      <c r="L453" s="17">
        <v>998599</v>
      </c>
      <c r="M453" s="6" t="s">
        <v>26</v>
      </c>
      <c r="N453" s="6">
        <v>1</v>
      </c>
      <c r="O453" s="6" t="s">
        <v>27</v>
      </c>
      <c r="P453" s="76">
        <v>25000</v>
      </c>
      <c r="Q453" s="17"/>
      <c r="R453" s="77">
        <v>2250</v>
      </c>
      <c r="S453" s="77">
        <v>2250</v>
      </c>
      <c r="T453" s="17"/>
      <c r="U453" s="17"/>
      <c r="V453" s="26">
        <f t="shared" si="10"/>
        <v>29500</v>
      </c>
    </row>
    <row r="454" spans="1:22">
      <c r="A454" s="15" t="s">
        <v>1372</v>
      </c>
      <c r="B454" s="12" t="s">
        <v>1381</v>
      </c>
      <c r="C454" s="17">
        <v>2150</v>
      </c>
      <c r="D454" s="18">
        <v>453</v>
      </c>
      <c r="E454" s="17" t="s">
        <v>908</v>
      </c>
      <c r="F454" s="18" t="s">
        <v>909</v>
      </c>
      <c r="G454" s="20" t="s">
        <v>23</v>
      </c>
      <c r="H454" s="17" t="s">
        <v>24</v>
      </c>
      <c r="I454" s="18" t="s">
        <v>910</v>
      </c>
      <c r="J454" s="75">
        <v>45803</v>
      </c>
      <c r="K454" s="17" t="s">
        <v>24</v>
      </c>
      <c r="L454" s="17">
        <v>998599</v>
      </c>
      <c r="M454" s="6" t="s">
        <v>26</v>
      </c>
      <c r="N454" s="6">
        <v>1</v>
      </c>
      <c r="O454" s="6" t="s">
        <v>27</v>
      </c>
      <c r="P454" s="76">
        <v>25000</v>
      </c>
      <c r="Q454" s="17"/>
      <c r="R454" s="77">
        <v>2250</v>
      </c>
      <c r="S454" s="77">
        <v>2250</v>
      </c>
      <c r="T454" s="17"/>
      <c r="U454" s="17"/>
      <c r="V454" s="26">
        <f t="shared" si="10"/>
        <v>29500</v>
      </c>
    </row>
    <row r="455" spans="1:22">
      <c r="A455" s="15" t="s">
        <v>1372</v>
      </c>
      <c r="B455" s="12" t="s">
        <v>1381</v>
      </c>
      <c r="C455" s="17">
        <v>2150</v>
      </c>
      <c r="D455" s="18">
        <v>454</v>
      </c>
      <c r="E455" s="17" t="s">
        <v>481</v>
      </c>
      <c r="F455" s="18" t="s">
        <v>482</v>
      </c>
      <c r="G455" s="20" t="s">
        <v>23</v>
      </c>
      <c r="H455" s="17" t="s">
        <v>24</v>
      </c>
      <c r="I455" s="18" t="s">
        <v>911</v>
      </c>
      <c r="J455" s="75">
        <v>45803</v>
      </c>
      <c r="K455" s="17" t="s">
        <v>24</v>
      </c>
      <c r="L455" s="17">
        <v>998599</v>
      </c>
      <c r="M455" s="6" t="s">
        <v>26</v>
      </c>
      <c r="N455" s="6">
        <v>1</v>
      </c>
      <c r="O455" s="6" t="s">
        <v>27</v>
      </c>
      <c r="P455" s="76">
        <v>25000</v>
      </c>
      <c r="Q455" s="17"/>
      <c r="R455" s="77">
        <v>2250</v>
      </c>
      <c r="S455" s="77">
        <v>2250</v>
      </c>
      <c r="T455" s="17"/>
      <c r="U455" s="17"/>
      <c r="V455" s="26">
        <f t="shared" si="10"/>
        <v>29500</v>
      </c>
    </row>
    <row r="456" spans="1:22">
      <c r="A456" s="15" t="s">
        <v>1372</v>
      </c>
      <c r="B456" s="12" t="s">
        <v>1381</v>
      </c>
      <c r="C456" s="17">
        <v>2150</v>
      </c>
      <c r="D456" s="18">
        <v>455</v>
      </c>
      <c r="E456" s="17" t="s">
        <v>912</v>
      </c>
      <c r="F456" s="18" t="s">
        <v>913</v>
      </c>
      <c r="G456" s="20" t="s">
        <v>23</v>
      </c>
      <c r="H456" s="17" t="s">
        <v>24</v>
      </c>
      <c r="I456" s="18" t="s">
        <v>914</v>
      </c>
      <c r="J456" s="75">
        <v>45804</v>
      </c>
      <c r="K456" s="17" t="s">
        <v>24</v>
      </c>
      <c r="L456" s="17">
        <v>998599</v>
      </c>
      <c r="M456" s="6" t="s">
        <v>26</v>
      </c>
      <c r="N456" s="6">
        <v>1</v>
      </c>
      <c r="O456" s="6" t="s">
        <v>27</v>
      </c>
      <c r="P456" s="76">
        <v>25000</v>
      </c>
      <c r="Q456" s="17"/>
      <c r="R456" s="77">
        <v>2250</v>
      </c>
      <c r="S456" s="77">
        <v>2250</v>
      </c>
      <c r="T456" s="17"/>
      <c r="U456" s="17"/>
      <c r="V456" s="26">
        <f t="shared" si="10"/>
        <v>29500</v>
      </c>
    </row>
    <row r="457" spans="1:22">
      <c r="A457" s="15" t="s">
        <v>1372</v>
      </c>
      <c r="B457" s="12" t="s">
        <v>1381</v>
      </c>
      <c r="C457" s="17">
        <v>2150</v>
      </c>
      <c r="D457" s="18">
        <v>456</v>
      </c>
      <c r="E457" s="17" t="s">
        <v>915</v>
      </c>
      <c r="F457" s="18" t="s">
        <v>916</v>
      </c>
      <c r="G457" s="20" t="s">
        <v>23</v>
      </c>
      <c r="H457" s="17" t="s">
        <v>24</v>
      </c>
      <c r="I457" s="18" t="s">
        <v>917</v>
      </c>
      <c r="J457" s="75">
        <v>45804</v>
      </c>
      <c r="K457" s="17" t="s">
        <v>24</v>
      </c>
      <c r="L457" s="17">
        <v>998599</v>
      </c>
      <c r="M457" s="6" t="s">
        <v>26</v>
      </c>
      <c r="N457" s="6">
        <v>1</v>
      </c>
      <c r="O457" s="6" t="s">
        <v>27</v>
      </c>
      <c r="P457" s="76">
        <v>50000</v>
      </c>
      <c r="Q457" s="17"/>
      <c r="R457" s="77">
        <v>4500</v>
      </c>
      <c r="S457" s="77">
        <v>4500</v>
      </c>
      <c r="T457" s="17"/>
      <c r="U457" s="17"/>
      <c r="V457" s="26">
        <f t="shared" si="10"/>
        <v>59000</v>
      </c>
    </row>
    <row r="458" spans="1:22">
      <c r="A458" s="15" t="s">
        <v>1372</v>
      </c>
      <c r="B458" s="12" t="s">
        <v>1381</v>
      </c>
      <c r="C458" s="17">
        <v>2150</v>
      </c>
      <c r="D458" s="18">
        <v>457</v>
      </c>
      <c r="E458" s="17" t="s">
        <v>918</v>
      </c>
      <c r="F458" s="18" t="s">
        <v>919</v>
      </c>
      <c r="G458" s="20" t="s">
        <v>23</v>
      </c>
      <c r="H458" s="17" t="s">
        <v>24</v>
      </c>
      <c r="I458" s="18" t="s">
        <v>920</v>
      </c>
      <c r="J458" s="75">
        <v>45804</v>
      </c>
      <c r="K458" s="17" t="s">
        <v>24</v>
      </c>
      <c r="L458" s="17">
        <v>998599</v>
      </c>
      <c r="M458" s="6" t="s">
        <v>26</v>
      </c>
      <c r="N458" s="6">
        <v>1</v>
      </c>
      <c r="O458" s="6" t="s">
        <v>27</v>
      </c>
      <c r="P458" s="76">
        <v>50000</v>
      </c>
      <c r="Q458" s="17"/>
      <c r="R458" s="77">
        <v>4500</v>
      </c>
      <c r="S458" s="77">
        <v>4500</v>
      </c>
      <c r="T458" s="17"/>
      <c r="U458" s="17"/>
      <c r="V458" s="26">
        <f t="shared" si="10"/>
        <v>59000</v>
      </c>
    </row>
    <row r="459" spans="1:22">
      <c r="A459" s="15" t="s">
        <v>1372</v>
      </c>
      <c r="B459" s="12" t="s">
        <v>1381</v>
      </c>
      <c r="C459" s="17">
        <v>2150</v>
      </c>
      <c r="D459" s="18">
        <v>458</v>
      </c>
      <c r="E459" s="17" t="s">
        <v>908</v>
      </c>
      <c r="F459" s="18" t="s">
        <v>909</v>
      </c>
      <c r="G459" s="20" t="s">
        <v>23</v>
      </c>
      <c r="H459" s="17" t="s">
        <v>24</v>
      </c>
      <c r="I459" s="18" t="s">
        <v>921</v>
      </c>
      <c r="J459" s="75">
        <v>45803</v>
      </c>
      <c r="K459" s="17" t="s">
        <v>24</v>
      </c>
      <c r="L459" s="17">
        <v>998599</v>
      </c>
      <c r="M459" s="6" t="s">
        <v>26</v>
      </c>
      <c r="N459" s="6">
        <v>1</v>
      </c>
      <c r="O459" s="6" t="s">
        <v>27</v>
      </c>
      <c r="P459" s="78">
        <v>214230</v>
      </c>
      <c r="Q459" s="17"/>
      <c r="R459" s="77">
        <v>19280.7</v>
      </c>
      <c r="S459" s="77">
        <v>19280.7</v>
      </c>
      <c r="T459" s="17"/>
      <c r="U459" s="17"/>
      <c r="V459" s="26">
        <f t="shared" si="10"/>
        <v>252791.40000000002</v>
      </c>
    </row>
    <row r="460" spans="1:22">
      <c r="A460" s="15" t="s">
        <v>1372</v>
      </c>
      <c r="B460" s="12" t="s">
        <v>1381</v>
      </c>
      <c r="C460" s="17">
        <v>2150</v>
      </c>
      <c r="D460" s="18">
        <v>459</v>
      </c>
      <c r="E460" s="17" t="s">
        <v>481</v>
      </c>
      <c r="F460" s="18" t="s">
        <v>482</v>
      </c>
      <c r="G460" s="20" t="s">
        <v>23</v>
      </c>
      <c r="H460" s="17" t="s">
        <v>24</v>
      </c>
      <c r="I460" s="18" t="s">
        <v>922</v>
      </c>
      <c r="J460" s="75">
        <v>45803</v>
      </c>
      <c r="K460" s="17" t="s">
        <v>24</v>
      </c>
      <c r="L460" s="17">
        <v>998599</v>
      </c>
      <c r="M460" s="6" t="s">
        <v>26</v>
      </c>
      <c r="N460" s="6">
        <v>1</v>
      </c>
      <c r="O460" s="6" t="s">
        <v>27</v>
      </c>
      <c r="P460" s="78">
        <v>214230</v>
      </c>
      <c r="Q460" s="17"/>
      <c r="R460" s="77">
        <v>19280.7</v>
      </c>
      <c r="S460" s="77">
        <v>19280.7</v>
      </c>
      <c r="T460" s="17"/>
      <c r="U460" s="17"/>
      <c r="V460" s="26">
        <f t="shared" si="10"/>
        <v>252791.40000000002</v>
      </c>
    </row>
    <row r="461" spans="1:22">
      <c r="A461" s="15" t="s">
        <v>1372</v>
      </c>
      <c r="B461" s="12" t="s">
        <v>1381</v>
      </c>
      <c r="C461" s="17">
        <v>2150</v>
      </c>
      <c r="D461" s="18">
        <v>460</v>
      </c>
      <c r="E461" s="17" t="s">
        <v>912</v>
      </c>
      <c r="F461" s="18" t="s">
        <v>913</v>
      </c>
      <c r="G461" s="20" t="s">
        <v>23</v>
      </c>
      <c r="H461" s="17" t="s">
        <v>24</v>
      </c>
      <c r="I461" s="18" t="s">
        <v>923</v>
      </c>
      <c r="J461" s="75">
        <v>45804</v>
      </c>
      <c r="K461" s="17" t="s">
        <v>24</v>
      </c>
      <c r="L461" s="17">
        <v>998599</v>
      </c>
      <c r="M461" s="6" t="s">
        <v>26</v>
      </c>
      <c r="N461" s="6">
        <v>1</v>
      </c>
      <c r="O461" s="6" t="s">
        <v>27</v>
      </c>
      <c r="P461" s="78">
        <v>214230</v>
      </c>
      <c r="Q461" s="17"/>
      <c r="R461" s="77">
        <v>19280.7</v>
      </c>
      <c r="S461" s="77">
        <v>19280.7</v>
      </c>
      <c r="T461" s="17"/>
      <c r="U461" s="17"/>
      <c r="V461" s="26">
        <f t="shared" si="10"/>
        <v>252791.40000000002</v>
      </c>
    </row>
    <row r="462" spans="1:22">
      <c r="A462" s="15" t="s">
        <v>1372</v>
      </c>
      <c r="B462" s="12" t="s">
        <v>1381</v>
      </c>
      <c r="C462" s="17">
        <v>2150</v>
      </c>
      <c r="D462" s="18">
        <v>461</v>
      </c>
      <c r="E462" s="17" t="s">
        <v>915</v>
      </c>
      <c r="F462" s="18" t="s">
        <v>916</v>
      </c>
      <c r="G462" s="20" t="s">
        <v>23</v>
      </c>
      <c r="H462" s="17" t="s">
        <v>24</v>
      </c>
      <c r="I462" s="18" t="s">
        <v>924</v>
      </c>
      <c r="J462" s="75">
        <v>45804</v>
      </c>
      <c r="K462" s="17" t="s">
        <v>24</v>
      </c>
      <c r="L462" s="17">
        <v>998599</v>
      </c>
      <c r="M462" s="6" t="s">
        <v>26</v>
      </c>
      <c r="N462" s="6">
        <v>1</v>
      </c>
      <c r="O462" s="6" t="s">
        <v>27</v>
      </c>
      <c r="P462" s="78">
        <v>428460</v>
      </c>
      <c r="Q462" s="17"/>
      <c r="R462" s="77">
        <v>38561.4</v>
      </c>
      <c r="S462" s="77">
        <v>38561.4</v>
      </c>
      <c r="T462" s="17"/>
      <c r="U462" s="17"/>
      <c r="V462" s="26">
        <f t="shared" si="10"/>
        <v>505582.80000000005</v>
      </c>
    </row>
    <row r="463" spans="1:22">
      <c r="A463" s="15" t="s">
        <v>1372</v>
      </c>
      <c r="B463" s="12" t="s">
        <v>1381</v>
      </c>
      <c r="C463" s="17">
        <v>2150</v>
      </c>
      <c r="D463" s="18">
        <v>462</v>
      </c>
      <c r="E463" s="17" t="s">
        <v>918</v>
      </c>
      <c r="F463" s="18" t="s">
        <v>919</v>
      </c>
      <c r="G463" s="20" t="s">
        <v>23</v>
      </c>
      <c r="H463" s="17" t="s">
        <v>24</v>
      </c>
      <c r="I463" s="18" t="s">
        <v>925</v>
      </c>
      <c r="J463" s="75">
        <v>45804</v>
      </c>
      <c r="K463" s="17" t="s">
        <v>24</v>
      </c>
      <c r="L463" s="17">
        <v>998599</v>
      </c>
      <c r="M463" s="6" t="s">
        <v>26</v>
      </c>
      <c r="N463" s="6">
        <v>1</v>
      </c>
      <c r="O463" s="6" t="s">
        <v>27</v>
      </c>
      <c r="P463" s="78">
        <v>428460</v>
      </c>
      <c r="Q463" s="17"/>
      <c r="R463" s="77">
        <v>38561.4</v>
      </c>
      <c r="S463" s="77">
        <v>38561.4</v>
      </c>
      <c r="T463" s="17"/>
      <c r="U463" s="17"/>
      <c r="V463" s="26">
        <f t="shared" si="10"/>
        <v>505582.80000000005</v>
      </c>
    </row>
    <row r="464" spans="1:22">
      <c r="A464" s="15" t="s">
        <v>1372</v>
      </c>
      <c r="B464" s="12" t="s">
        <v>1381</v>
      </c>
      <c r="C464" s="17">
        <v>2150</v>
      </c>
      <c r="D464" s="18">
        <v>463</v>
      </c>
      <c r="E464" s="17" t="s">
        <v>918</v>
      </c>
      <c r="F464" s="18" t="s">
        <v>919</v>
      </c>
      <c r="G464" s="20" t="s">
        <v>23</v>
      </c>
      <c r="H464" s="17" t="s">
        <v>24</v>
      </c>
      <c r="I464" s="18" t="s">
        <v>926</v>
      </c>
      <c r="J464" s="75">
        <v>45804</v>
      </c>
      <c r="K464" s="17" t="s">
        <v>24</v>
      </c>
      <c r="L464" s="17">
        <v>998599</v>
      </c>
      <c r="M464" s="6" t="s">
        <v>26</v>
      </c>
      <c r="N464" s="6">
        <v>1</v>
      </c>
      <c r="O464" s="6" t="s">
        <v>27</v>
      </c>
      <c r="P464" s="78">
        <v>73300</v>
      </c>
      <c r="Q464" s="17"/>
      <c r="R464" s="77">
        <v>6597</v>
      </c>
      <c r="S464" s="77">
        <v>6597</v>
      </c>
      <c r="T464" s="17"/>
      <c r="U464" s="17"/>
      <c r="V464" s="26">
        <f t="shared" si="10"/>
        <v>86494</v>
      </c>
    </row>
    <row r="465" spans="1:22">
      <c r="A465" s="15" t="s">
        <v>1372</v>
      </c>
      <c r="B465" s="12" t="s">
        <v>1381</v>
      </c>
      <c r="C465" s="17">
        <v>2150</v>
      </c>
      <c r="D465" s="18">
        <v>464</v>
      </c>
      <c r="E465" s="17" t="s">
        <v>918</v>
      </c>
      <c r="F465" s="18" t="s">
        <v>919</v>
      </c>
      <c r="G465" s="20" t="s">
        <v>23</v>
      </c>
      <c r="H465" s="17" t="s">
        <v>24</v>
      </c>
      <c r="I465" s="18" t="s">
        <v>927</v>
      </c>
      <c r="J465" s="75">
        <v>45804</v>
      </c>
      <c r="K465" s="17" t="s">
        <v>24</v>
      </c>
      <c r="L465" s="17">
        <v>998599</v>
      </c>
      <c r="M465" s="6" t="s">
        <v>26</v>
      </c>
      <c r="N465" s="6">
        <v>1</v>
      </c>
      <c r="O465" s="6" t="s">
        <v>27</v>
      </c>
      <c r="P465" s="78">
        <v>36650</v>
      </c>
      <c r="Q465" s="17"/>
      <c r="R465" s="77">
        <v>3298.5</v>
      </c>
      <c r="S465" s="77">
        <v>3298.5</v>
      </c>
      <c r="T465" s="17"/>
      <c r="U465" s="17"/>
      <c r="V465" s="26">
        <f t="shared" si="10"/>
        <v>43247</v>
      </c>
    </row>
    <row r="466" spans="1:22">
      <c r="A466" s="15" t="s">
        <v>1372</v>
      </c>
      <c r="B466" s="12" t="s">
        <v>1381</v>
      </c>
      <c r="C466" s="17">
        <v>2150</v>
      </c>
      <c r="D466" s="18">
        <v>465</v>
      </c>
      <c r="E466" s="17" t="s">
        <v>928</v>
      </c>
      <c r="F466" s="18" t="s">
        <v>929</v>
      </c>
      <c r="G466" s="20" t="s">
        <v>23</v>
      </c>
      <c r="H466" s="17" t="s">
        <v>24</v>
      </c>
      <c r="I466" s="18" t="s">
        <v>930</v>
      </c>
      <c r="J466" s="75">
        <v>45804</v>
      </c>
      <c r="K466" s="17" t="s">
        <v>24</v>
      </c>
      <c r="L466" s="17">
        <v>998599</v>
      </c>
      <c r="M466" s="6" t="s">
        <v>26</v>
      </c>
      <c r="N466" s="6">
        <v>1</v>
      </c>
      <c r="O466" s="6" t="s">
        <v>27</v>
      </c>
      <c r="P466" s="76">
        <v>25000</v>
      </c>
      <c r="Q466" s="17"/>
      <c r="R466" s="77">
        <v>2250</v>
      </c>
      <c r="S466" s="77">
        <v>2250</v>
      </c>
      <c r="T466" s="17"/>
      <c r="U466" s="17"/>
      <c r="V466" s="26">
        <f t="shared" si="10"/>
        <v>29500</v>
      </c>
    </row>
    <row r="467" spans="1:22">
      <c r="A467" s="15" t="s">
        <v>1372</v>
      </c>
      <c r="B467" s="12" t="s">
        <v>1381</v>
      </c>
      <c r="C467" s="17">
        <v>2150</v>
      </c>
      <c r="D467" s="18">
        <v>466</v>
      </c>
      <c r="E467" s="17" t="s">
        <v>931</v>
      </c>
      <c r="F467" s="18" t="s">
        <v>932</v>
      </c>
      <c r="G467" s="20" t="s">
        <v>23</v>
      </c>
      <c r="H467" s="17" t="s">
        <v>24</v>
      </c>
      <c r="I467" s="18" t="s">
        <v>933</v>
      </c>
      <c r="J467" s="75">
        <v>45804</v>
      </c>
      <c r="K467" s="17" t="s">
        <v>24</v>
      </c>
      <c r="L467" s="17">
        <v>998599</v>
      </c>
      <c r="M467" s="6" t="s">
        <v>26</v>
      </c>
      <c r="N467" s="6">
        <v>1</v>
      </c>
      <c r="O467" s="6" t="s">
        <v>27</v>
      </c>
      <c r="P467" s="78">
        <v>500000</v>
      </c>
      <c r="Q467" s="17"/>
      <c r="R467" s="77">
        <v>45000</v>
      </c>
      <c r="S467" s="77">
        <v>45000</v>
      </c>
      <c r="T467" s="17"/>
      <c r="U467" s="17"/>
      <c r="V467" s="26">
        <f t="shared" si="10"/>
        <v>590000</v>
      </c>
    </row>
    <row r="468" spans="1:22">
      <c r="A468" s="15" t="s">
        <v>1372</v>
      </c>
      <c r="B468" s="12" t="s">
        <v>1381</v>
      </c>
      <c r="C468" s="17">
        <v>2150</v>
      </c>
      <c r="D468" s="18">
        <v>467</v>
      </c>
      <c r="E468" s="17" t="s">
        <v>934</v>
      </c>
      <c r="F468" s="82" t="s">
        <v>935</v>
      </c>
      <c r="G468" s="20" t="s">
        <v>23</v>
      </c>
      <c r="H468" s="17" t="s">
        <v>24</v>
      </c>
      <c r="I468" s="82" t="s">
        <v>936</v>
      </c>
      <c r="J468" s="75">
        <v>45804</v>
      </c>
      <c r="K468" s="17" t="s">
        <v>24</v>
      </c>
      <c r="L468" s="17">
        <v>998599</v>
      </c>
      <c r="M468" s="6" t="s">
        <v>26</v>
      </c>
      <c r="N468" s="6">
        <v>1</v>
      </c>
      <c r="O468" s="6" t="s">
        <v>27</v>
      </c>
      <c r="P468" s="76">
        <v>500000</v>
      </c>
      <c r="Q468" s="17"/>
      <c r="R468" s="77">
        <v>45000</v>
      </c>
      <c r="S468" s="77">
        <v>45000</v>
      </c>
      <c r="T468" s="17"/>
      <c r="U468" s="17"/>
      <c r="V468" s="26">
        <f t="shared" si="10"/>
        <v>590000</v>
      </c>
    </row>
    <row r="469" spans="1:22">
      <c r="A469" s="15" t="s">
        <v>1372</v>
      </c>
      <c r="B469" s="12" t="s">
        <v>1381</v>
      </c>
      <c r="C469" s="17">
        <v>2150</v>
      </c>
      <c r="D469" s="18">
        <v>468</v>
      </c>
      <c r="E469" s="17" t="s">
        <v>934</v>
      </c>
      <c r="F469" s="82" t="s">
        <v>935</v>
      </c>
      <c r="G469" s="20" t="s">
        <v>23</v>
      </c>
      <c r="H469" s="17" t="s">
        <v>24</v>
      </c>
      <c r="I469" s="82" t="s">
        <v>937</v>
      </c>
      <c r="J469" s="75">
        <v>45804</v>
      </c>
      <c r="K469" s="17" t="s">
        <v>24</v>
      </c>
      <c r="L469" s="17">
        <v>998599</v>
      </c>
      <c r="M469" s="6" t="s">
        <v>26</v>
      </c>
      <c r="N469" s="6">
        <v>1</v>
      </c>
      <c r="O469" s="6" t="s">
        <v>27</v>
      </c>
      <c r="P469" s="76">
        <v>100000</v>
      </c>
      <c r="Q469" s="17"/>
      <c r="R469" s="77">
        <v>9000</v>
      </c>
      <c r="S469" s="77">
        <v>9000</v>
      </c>
      <c r="T469" s="17"/>
      <c r="U469" s="17"/>
      <c r="V469" s="26">
        <f t="shared" si="10"/>
        <v>118000</v>
      </c>
    </row>
    <row r="470" spans="1:22">
      <c r="A470" s="15" t="s">
        <v>1372</v>
      </c>
      <c r="B470" s="12" t="s">
        <v>1381</v>
      </c>
      <c r="C470" s="17">
        <v>2150</v>
      </c>
      <c r="D470" s="18">
        <v>469</v>
      </c>
      <c r="E470" s="17" t="s">
        <v>938</v>
      </c>
      <c r="F470" s="18" t="s">
        <v>939</v>
      </c>
      <c r="G470" s="20" t="s">
        <v>23</v>
      </c>
      <c r="H470" s="17" t="s">
        <v>24</v>
      </c>
      <c r="I470" s="18" t="s">
        <v>940</v>
      </c>
      <c r="J470" s="75">
        <v>45804</v>
      </c>
      <c r="K470" s="17" t="s">
        <v>24</v>
      </c>
      <c r="L470" s="17">
        <v>998599</v>
      </c>
      <c r="M470" s="6" t="s">
        <v>26</v>
      </c>
      <c r="N470" s="6">
        <v>1</v>
      </c>
      <c r="O470" s="6" t="s">
        <v>27</v>
      </c>
      <c r="P470" s="76">
        <v>25000</v>
      </c>
      <c r="Q470" s="17"/>
      <c r="R470" s="77">
        <v>2250</v>
      </c>
      <c r="S470" s="77">
        <v>2250</v>
      </c>
      <c r="T470" s="17"/>
      <c r="U470" s="17"/>
      <c r="V470" s="26">
        <f t="shared" si="10"/>
        <v>29500</v>
      </c>
    </row>
    <row r="471" spans="1:22">
      <c r="A471" s="15" t="s">
        <v>1372</v>
      </c>
      <c r="B471" s="12" t="s">
        <v>1381</v>
      </c>
      <c r="C471" s="17">
        <v>2150</v>
      </c>
      <c r="D471" s="18">
        <v>470</v>
      </c>
      <c r="E471" s="17" t="s">
        <v>941</v>
      </c>
      <c r="F471" s="18" t="s">
        <v>942</v>
      </c>
      <c r="G471" s="20" t="s">
        <v>23</v>
      </c>
      <c r="H471" s="17" t="s">
        <v>24</v>
      </c>
      <c r="I471" s="18" t="s">
        <v>943</v>
      </c>
      <c r="J471" s="75">
        <v>45804</v>
      </c>
      <c r="K471" s="17" t="s">
        <v>24</v>
      </c>
      <c r="L471" s="17">
        <v>998599</v>
      </c>
      <c r="M471" s="6" t="s">
        <v>26</v>
      </c>
      <c r="N471" s="6">
        <v>1</v>
      </c>
      <c r="O471" s="6" t="s">
        <v>27</v>
      </c>
      <c r="P471" s="76">
        <v>25000</v>
      </c>
      <c r="Q471" s="17"/>
      <c r="R471" s="77">
        <v>2250</v>
      </c>
      <c r="S471" s="77">
        <v>2250</v>
      </c>
      <c r="T471" s="17"/>
      <c r="U471" s="17"/>
      <c r="V471" s="26">
        <f t="shared" si="10"/>
        <v>29500</v>
      </c>
    </row>
    <row r="472" spans="1:22">
      <c r="A472" s="15" t="s">
        <v>1372</v>
      </c>
      <c r="B472" s="12" t="s">
        <v>1381</v>
      </c>
      <c r="C472" s="17">
        <v>2150</v>
      </c>
      <c r="D472" s="18">
        <v>471</v>
      </c>
      <c r="E472" s="17" t="s">
        <v>944</v>
      </c>
      <c r="F472" s="18" t="s">
        <v>945</v>
      </c>
      <c r="G472" s="20" t="s">
        <v>23</v>
      </c>
      <c r="H472" s="17" t="s">
        <v>24</v>
      </c>
      <c r="I472" s="18" t="s">
        <v>946</v>
      </c>
      <c r="J472" s="75">
        <v>45804</v>
      </c>
      <c r="K472" s="17" t="s">
        <v>24</v>
      </c>
      <c r="L472" s="17">
        <v>998599</v>
      </c>
      <c r="M472" s="6" t="s">
        <v>26</v>
      </c>
      <c r="N472" s="6">
        <v>1</v>
      </c>
      <c r="O472" s="6" t="s">
        <v>27</v>
      </c>
      <c r="P472" s="76">
        <v>25000</v>
      </c>
      <c r="Q472" s="17"/>
      <c r="R472" s="77">
        <v>2250</v>
      </c>
      <c r="S472" s="77">
        <v>2250</v>
      </c>
      <c r="T472" s="17"/>
      <c r="U472" s="17"/>
      <c r="V472" s="26">
        <f t="shared" si="10"/>
        <v>29500</v>
      </c>
    </row>
    <row r="473" spans="1:22">
      <c r="A473" s="15" t="s">
        <v>1372</v>
      </c>
      <c r="B473" s="12" t="s">
        <v>1381</v>
      </c>
      <c r="C473" s="17">
        <v>2150</v>
      </c>
      <c r="D473" s="18">
        <v>472</v>
      </c>
      <c r="E473" s="17" t="s">
        <v>947</v>
      </c>
      <c r="F473" s="18" t="s">
        <v>948</v>
      </c>
      <c r="G473" s="20" t="s">
        <v>23</v>
      </c>
      <c r="H473" s="17" t="s">
        <v>24</v>
      </c>
      <c r="I473" s="18" t="s">
        <v>949</v>
      </c>
      <c r="J473" s="75">
        <v>45804</v>
      </c>
      <c r="K473" s="17" t="s">
        <v>24</v>
      </c>
      <c r="L473" s="17">
        <v>998599</v>
      </c>
      <c r="M473" s="6" t="s">
        <v>26</v>
      </c>
      <c r="N473" s="6">
        <v>1</v>
      </c>
      <c r="O473" s="6" t="s">
        <v>27</v>
      </c>
      <c r="P473" s="76">
        <v>250000</v>
      </c>
      <c r="Q473" s="17"/>
      <c r="R473" s="77">
        <v>22500</v>
      </c>
      <c r="S473" s="77">
        <v>22500</v>
      </c>
      <c r="T473" s="17"/>
      <c r="U473" s="17"/>
      <c r="V473" s="26">
        <f t="shared" si="10"/>
        <v>295000</v>
      </c>
    </row>
    <row r="474" spans="1:22">
      <c r="A474" s="15" t="s">
        <v>1372</v>
      </c>
      <c r="B474" s="12" t="s">
        <v>1381</v>
      </c>
      <c r="C474" s="17">
        <v>2150</v>
      </c>
      <c r="D474" s="18">
        <v>473</v>
      </c>
      <c r="E474" s="17" t="s">
        <v>938</v>
      </c>
      <c r="F474" s="18" t="s">
        <v>939</v>
      </c>
      <c r="G474" s="20" t="s">
        <v>23</v>
      </c>
      <c r="H474" s="17" t="s">
        <v>24</v>
      </c>
      <c r="I474" s="18" t="s">
        <v>950</v>
      </c>
      <c r="J474" s="75">
        <v>45804</v>
      </c>
      <c r="K474" s="17" t="s">
        <v>24</v>
      </c>
      <c r="L474" s="17">
        <v>998599</v>
      </c>
      <c r="M474" s="6" t="s">
        <v>26</v>
      </c>
      <c r="N474" s="6">
        <v>1</v>
      </c>
      <c r="O474" s="6" t="s">
        <v>27</v>
      </c>
      <c r="P474" s="76">
        <v>25000</v>
      </c>
      <c r="Q474" s="17"/>
      <c r="R474" s="77">
        <v>2250</v>
      </c>
      <c r="S474" s="77">
        <v>2250</v>
      </c>
      <c r="T474" s="17"/>
      <c r="U474" s="17"/>
      <c r="V474" s="26">
        <f t="shared" si="10"/>
        <v>29500</v>
      </c>
    </row>
    <row r="475" spans="1:22">
      <c r="A475" s="15" t="s">
        <v>1372</v>
      </c>
      <c r="B475" s="12" t="s">
        <v>1381</v>
      </c>
      <c r="C475" s="17">
        <v>2150</v>
      </c>
      <c r="D475" s="18">
        <v>474</v>
      </c>
      <c r="E475" s="17" t="s">
        <v>938</v>
      </c>
      <c r="F475" s="18" t="s">
        <v>939</v>
      </c>
      <c r="G475" s="20" t="s">
        <v>23</v>
      </c>
      <c r="H475" s="17" t="s">
        <v>24</v>
      </c>
      <c r="I475" s="18" t="s">
        <v>951</v>
      </c>
      <c r="J475" s="75">
        <v>45804</v>
      </c>
      <c r="K475" s="17" t="s">
        <v>24</v>
      </c>
      <c r="L475" s="17">
        <v>998599</v>
      </c>
      <c r="M475" s="6" t="s">
        <v>26</v>
      </c>
      <c r="N475" s="6">
        <v>1</v>
      </c>
      <c r="O475" s="6" t="s">
        <v>27</v>
      </c>
      <c r="P475" s="76">
        <v>50000</v>
      </c>
      <c r="Q475" s="17"/>
      <c r="R475" s="77">
        <v>4500</v>
      </c>
      <c r="S475" s="77">
        <v>4500</v>
      </c>
      <c r="T475" s="17"/>
      <c r="U475" s="17"/>
      <c r="V475" s="26">
        <f t="shared" si="10"/>
        <v>59000</v>
      </c>
    </row>
    <row r="476" spans="1:22">
      <c r="A476" s="15" t="s">
        <v>1372</v>
      </c>
      <c r="B476" s="12" t="s">
        <v>1381</v>
      </c>
      <c r="C476" s="17">
        <v>2150</v>
      </c>
      <c r="D476" s="18">
        <v>475</v>
      </c>
      <c r="E476" s="17" t="s">
        <v>952</v>
      </c>
      <c r="F476" s="18" t="s">
        <v>953</v>
      </c>
      <c r="G476" s="20" t="s">
        <v>23</v>
      </c>
      <c r="H476" s="17" t="s">
        <v>24</v>
      </c>
      <c r="I476" s="18" t="s">
        <v>954</v>
      </c>
      <c r="J476" s="75">
        <v>45804</v>
      </c>
      <c r="K476" s="17" t="s">
        <v>24</v>
      </c>
      <c r="L476" s="17">
        <v>998599</v>
      </c>
      <c r="M476" s="6" t="s">
        <v>26</v>
      </c>
      <c r="N476" s="6">
        <v>1</v>
      </c>
      <c r="O476" s="6" t="s">
        <v>27</v>
      </c>
      <c r="P476" s="76">
        <v>100000</v>
      </c>
      <c r="Q476" s="17"/>
      <c r="R476" s="77">
        <v>9000</v>
      </c>
      <c r="S476" s="77">
        <v>9000</v>
      </c>
      <c r="T476" s="17"/>
      <c r="U476" s="17"/>
      <c r="V476" s="26">
        <f t="shared" si="10"/>
        <v>118000</v>
      </c>
    </row>
    <row r="477" spans="1:22">
      <c r="A477" s="15" t="s">
        <v>1372</v>
      </c>
      <c r="B477" s="12" t="s">
        <v>1381</v>
      </c>
      <c r="C477" s="17">
        <v>2150</v>
      </c>
      <c r="D477" s="18">
        <v>476</v>
      </c>
      <c r="E477" s="17" t="s">
        <v>952</v>
      </c>
      <c r="F477" s="18" t="s">
        <v>953</v>
      </c>
      <c r="G477" s="20" t="s">
        <v>23</v>
      </c>
      <c r="H477" s="17" t="s">
        <v>24</v>
      </c>
      <c r="I477" s="18" t="s">
        <v>955</v>
      </c>
      <c r="J477" s="75">
        <v>45804</v>
      </c>
      <c r="K477" s="17" t="s">
        <v>24</v>
      </c>
      <c r="L477" s="17">
        <v>998599</v>
      </c>
      <c r="M477" s="6" t="s">
        <v>26</v>
      </c>
      <c r="N477" s="6">
        <v>1</v>
      </c>
      <c r="O477" s="6" t="s">
        <v>27</v>
      </c>
      <c r="P477" s="78">
        <v>74900</v>
      </c>
      <c r="Q477" s="17"/>
      <c r="R477" s="77">
        <v>6741</v>
      </c>
      <c r="S477" s="77">
        <v>6741</v>
      </c>
      <c r="T477" s="17"/>
      <c r="U477" s="17"/>
      <c r="V477" s="26">
        <f t="shared" si="10"/>
        <v>88382</v>
      </c>
    </row>
    <row r="478" spans="1:22">
      <c r="A478" s="15" t="s">
        <v>1372</v>
      </c>
      <c r="B478" s="12" t="s">
        <v>1381</v>
      </c>
      <c r="C478" s="17">
        <v>2150</v>
      </c>
      <c r="D478" s="18">
        <v>477</v>
      </c>
      <c r="E478" s="17" t="s">
        <v>822</v>
      </c>
      <c r="F478" s="18" t="s">
        <v>823</v>
      </c>
      <c r="G478" s="20" t="s">
        <v>23</v>
      </c>
      <c r="H478" s="17" t="s">
        <v>24</v>
      </c>
      <c r="I478" s="18" t="s">
        <v>956</v>
      </c>
      <c r="J478" s="75">
        <v>45805</v>
      </c>
      <c r="K478" s="17" t="s">
        <v>24</v>
      </c>
      <c r="L478" s="17">
        <v>998599</v>
      </c>
      <c r="M478" s="6" t="s">
        <v>26</v>
      </c>
      <c r="N478" s="6">
        <v>1</v>
      </c>
      <c r="O478" s="6" t="s">
        <v>27</v>
      </c>
      <c r="P478" s="76">
        <v>25000</v>
      </c>
      <c r="Q478" s="17"/>
      <c r="R478" s="77">
        <v>2250</v>
      </c>
      <c r="S478" s="77">
        <v>2250</v>
      </c>
      <c r="T478" s="17"/>
      <c r="U478" s="17"/>
      <c r="V478" s="26">
        <f t="shared" si="10"/>
        <v>29500</v>
      </c>
    </row>
    <row r="479" spans="1:22">
      <c r="A479" s="15" t="s">
        <v>1372</v>
      </c>
      <c r="B479" s="12" t="s">
        <v>1381</v>
      </c>
      <c r="C479" s="17">
        <v>2150</v>
      </c>
      <c r="D479" s="18">
        <v>478</v>
      </c>
      <c r="E479" s="17" t="s">
        <v>822</v>
      </c>
      <c r="F479" s="18" t="s">
        <v>823</v>
      </c>
      <c r="G479" s="20" t="s">
        <v>23</v>
      </c>
      <c r="H479" s="17" t="s">
        <v>24</v>
      </c>
      <c r="I479" s="18" t="s">
        <v>957</v>
      </c>
      <c r="J479" s="75">
        <v>45805</v>
      </c>
      <c r="K479" s="17" t="s">
        <v>24</v>
      </c>
      <c r="L479" s="17">
        <v>998599</v>
      </c>
      <c r="M479" s="6" t="s">
        <v>26</v>
      </c>
      <c r="N479" s="6">
        <v>1</v>
      </c>
      <c r="O479" s="6" t="s">
        <v>27</v>
      </c>
      <c r="P479" s="78">
        <v>214230</v>
      </c>
      <c r="Q479" s="17"/>
      <c r="R479" s="77">
        <v>19280.7</v>
      </c>
      <c r="S479" s="77">
        <v>19280.7</v>
      </c>
      <c r="T479" s="17"/>
      <c r="U479" s="17"/>
      <c r="V479" s="26">
        <f t="shared" si="10"/>
        <v>252791.40000000002</v>
      </c>
    </row>
    <row r="480" spans="1:22">
      <c r="A480" s="15" t="s">
        <v>1372</v>
      </c>
      <c r="B480" s="12" t="s">
        <v>1381</v>
      </c>
      <c r="C480" s="17">
        <v>2150</v>
      </c>
      <c r="D480" s="18">
        <v>479</v>
      </c>
      <c r="E480" s="17" t="s">
        <v>822</v>
      </c>
      <c r="F480" s="18" t="s">
        <v>823</v>
      </c>
      <c r="G480" s="20" t="s">
        <v>23</v>
      </c>
      <c r="H480" s="17" t="s">
        <v>24</v>
      </c>
      <c r="I480" s="18" t="s">
        <v>958</v>
      </c>
      <c r="J480" s="75">
        <v>45805</v>
      </c>
      <c r="K480" s="17" t="s">
        <v>24</v>
      </c>
      <c r="L480" s="17">
        <v>998599</v>
      </c>
      <c r="M480" s="6" t="s">
        <v>26</v>
      </c>
      <c r="N480" s="6">
        <v>1</v>
      </c>
      <c r="O480" s="6" t="s">
        <v>27</v>
      </c>
      <c r="P480" s="76">
        <v>75000</v>
      </c>
      <c r="Q480" s="17"/>
      <c r="R480" s="77">
        <v>6750</v>
      </c>
      <c r="S480" s="77">
        <v>6750</v>
      </c>
      <c r="T480" s="17"/>
      <c r="U480" s="17"/>
      <c r="V480" s="26">
        <f t="shared" si="10"/>
        <v>88500</v>
      </c>
    </row>
    <row r="481" spans="1:22">
      <c r="A481" s="15" t="s">
        <v>1372</v>
      </c>
      <c r="B481" s="12" t="s">
        <v>1381</v>
      </c>
      <c r="C481" s="17">
        <v>2150</v>
      </c>
      <c r="D481" s="18">
        <v>480</v>
      </c>
      <c r="E481" s="17" t="s">
        <v>959</v>
      </c>
      <c r="F481" s="18" t="s">
        <v>960</v>
      </c>
      <c r="G481" s="20" t="s">
        <v>23</v>
      </c>
      <c r="H481" s="17" t="s">
        <v>24</v>
      </c>
      <c r="I481" s="18" t="s">
        <v>961</v>
      </c>
      <c r="J481" s="75">
        <v>45805</v>
      </c>
      <c r="K481" s="17" t="s">
        <v>24</v>
      </c>
      <c r="L481" s="17">
        <v>998599</v>
      </c>
      <c r="M481" s="6" t="s">
        <v>26</v>
      </c>
      <c r="N481" s="6">
        <v>1</v>
      </c>
      <c r="O481" s="6" t="s">
        <v>27</v>
      </c>
      <c r="P481" s="76">
        <v>100000</v>
      </c>
      <c r="Q481" s="17"/>
      <c r="R481" s="77">
        <v>9000</v>
      </c>
      <c r="S481" s="77">
        <v>9000</v>
      </c>
      <c r="T481" s="17"/>
      <c r="U481" s="17"/>
      <c r="V481" s="26">
        <f t="shared" si="10"/>
        <v>118000</v>
      </c>
    </row>
    <row r="482" spans="1:22">
      <c r="A482" s="15" t="s">
        <v>1372</v>
      </c>
      <c r="B482" s="12" t="s">
        <v>1381</v>
      </c>
      <c r="C482" s="17">
        <v>2150</v>
      </c>
      <c r="D482" s="18">
        <v>481</v>
      </c>
      <c r="E482" s="17" t="s">
        <v>962</v>
      </c>
      <c r="F482" s="18" t="s">
        <v>963</v>
      </c>
      <c r="G482" s="20" t="s">
        <v>23</v>
      </c>
      <c r="H482" s="17" t="s">
        <v>24</v>
      </c>
      <c r="I482" s="18" t="s">
        <v>964</v>
      </c>
      <c r="J482" s="75">
        <v>45805</v>
      </c>
      <c r="K482" s="17" t="s">
        <v>24</v>
      </c>
      <c r="L482" s="17">
        <v>998599</v>
      </c>
      <c r="M482" s="6" t="s">
        <v>26</v>
      </c>
      <c r="N482" s="6">
        <v>1</v>
      </c>
      <c r="O482" s="6" t="s">
        <v>27</v>
      </c>
      <c r="P482" s="76">
        <v>100000</v>
      </c>
      <c r="Q482" s="17"/>
      <c r="R482" s="77">
        <v>9000</v>
      </c>
      <c r="S482" s="77">
        <v>9000</v>
      </c>
      <c r="T482" s="17"/>
      <c r="U482" s="17"/>
      <c r="V482" s="26">
        <f t="shared" si="10"/>
        <v>118000</v>
      </c>
    </row>
    <row r="483" spans="1:22">
      <c r="A483" s="15" t="s">
        <v>1372</v>
      </c>
      <c r="B483" s="12" t="s">
        <v>1381</v>
      </c>
      <c r="C483" s="17">
        <v>2150</v>
      </c>
      <c r="D483" s="18">
        <v>482</v>
      </c>
      <c r="E483" s="17" t="s">
        <v>959</v>
      </c>
      <c r="F483" s="18" t="s">
        <v>960</v>
      </c>
      <c r="G483" s="20" t="s">
        <v>23</v>
      </c>
      <c r="H483" s="17" t="s">
        <v>24</v>
      </c>
      <c r="I483" s="18" t="s">
        <v>965</v>
      </c>
      <c r="J483" s="75">
        <v>45805</v>
      </c>
      <c r="K483" s="17" t="s">
        <v>24</v>
      </c>
      <c r="L483" s="17">
        <v>998599</v>
      </c>
      <c r="M483" s="6" t="s">
        <v>26</v>
      </c>
      <c r="N483" s="6">
        <v>1</v>
      </c>
      <c r="O483" s="6" t="s">
        <v>27</v>
      </c>
      <c r="P483" s="78">
        <v>74900</v>
      </c>
      <c r="Q483" s="17"/>
      <c r="R483" s="77">
        <v>6741</v>
      </c>
      <c r="S483" s="77">
        <v>6741</v>
      </c>
      <c r="T483" s="17"/>
      <c r="U483" s="17"/>
      <c r="V483" s="26">
        <f t="shared" si="10"/>
        <v>88382</v>
      </c>
    </row>
    <row r="484" spans="1:22">
      <c r="A484" s="15" t="s">
        <v>1372</v>
      </c>
      <c r="B484" s="12" t="s">
        <v>1381</v>
      </c>
      <c r="C484" s="17">
        <v>2150</v>
      </c>
      <c r="D484" s="18">
        <v>483</v>
      </c>
      <c r="E484" s="17" t="s">
        <v>962</v>
      </c>
      <c r="F484" s="18" t="s">
        <v>963</v>
      </c>
      <c r="G484" s="20" t="s">
        <v>23</v>
      </c>
      <c r="H484" s="17" t="s">
        <v>24</v>
      </c>
      <c r="I484" s="18" t="s">
        <v>966</v>
      </c>
      <c r="J484" s="75">
        <v>45805</v>
      </c>
      <c r="K484" s="17" t="s">
        <v>24</v>
      </c>
      <c r="L484" s="17">
        <v>998599</v>
      </c>
      <c r="M484" s="6" t="s">
        <v>26</v>
      </c>
      <c r="N484" s="6">
        <v>1</v>
      </c>
      <c r="O484" s="6" t="s">
        <v>27</v>
      </c>
      <c r="P484" s="78">
        <v>74900</v>
      </c>
      <c r="Q484" s="17"/>
      <c r="R484" s="77">
        <v>6741</v>
      </c>
      <c r="S484" s="77">
        <v>6741</v>
      </c>
      <c r="T484" s="17"/>
      <c r="U484" s="17"/>
      <c r="V484" s="26">
        <f t="shared" si="10"/>
        <v>88382</v>
      </c>
    </row>
    <row r="485" spans="1:22">
      <c r="A485" s="15" t="s">
        <v>1372</v>
      </c>
      <c r="B485" s="12" t="s">
        <v>1381</v>
      </c>
      <c r="C485" s="17">
        <v>2150</v>
      </c>
      <c r="D485" s="18">
        <v>484</v>
      </c>
      <c r="E485" s="17" t="s">
        <v>967</v>
      </c>
      <c r="F485" s="18" t="s">
        <v>968</v>
      </c>
      <c r="G485" s="20" t="s">
        <v>23</v>
      </c>
      <c r="H485" s="17" t="s">
        <v>24</v>
      </c>
      <c r="I485" s="18" t="s">
        <v>969</v>
      </c>
      <c r="J485" s="75">
        <v>45805</v>
      </c>
      <c r="K485" s="17" t="s">
        <v>24</v>
      </c>
      <c r="L485" s="17">
        <v>998599</v>
      </c>
      <c r="M485" s="6" t="s">
        <v>26</v>
      </c>
      <c r="N485" s="6">
        <v>1</v>
      </c>
      <c r="O485" s="6" t="s">
        <v>27</v>
      </c>
      <c r="P485" s="76">
        <v>25000</v>
      </c>
      <c r="Q485" s="17"/>
      <c r="R485" s="77">
        <v>2250</v>
      </c>
      <c r="S485" s="77">
        <v>2250</v>
      </c>
      <c r="T485" s="17"/>
      <c r="U485" s="17"/>
      <c r="V485" s="26">
        <f t="shared" si="10"/>
        <v>29500</v>
      </c>
    </row>
    <row r="486" spans="1:22">
      <c r="A486" s="15" t="s">
        <v>1372</v>
      </c>
      <c r="B486" s="12" t="s">
        <v>1381</v>
      </c>
      <c r="C486" s="17">
        <v>2150</v>
      </c>
      <c r="D486" s="18">
        <v>485</v>
      </c>
      <c r="E486" s="17" t="s">
        <v>970</v>
      </c>
      <c r="F486" s="18" t="s">
        <v>840</v>
      </c>
      <c r="G486" s="20" t="s">
        <v>23</v>
      </c>
      <c r="H486" s="17" t="s">
        <v>24</v>
      </c>
      <c r="I486" s="18" t="s">
        <v>971</v>
      </c>
      <c r="J486" s="75">
        <v>45805</v>
      </c>
      <c r="K486" s="17" t="s">
        <v>24</v>
      </c>
      <c r="L486" s="17">
        <v>998599</v>
      </c>
      <c r="M486" s="6" t="s">
        <v>26</v>
      </c>
      <c r="N486" s="6">
        <v>1</v>
      </c>
      <c r="O486" s="6" t="s">
        <v>27</v>
      </c>
      <c r="P486" s="76">
        <v>25000</v>
      </c>
      <c r="Q486" s="17"/>
      <c r="R486" s="77">
        <v>2250</v>
      </c>
      <c r="S486" s="77">
        <v>2250</v>
      </c>
      <c r="T486" s="17"/>
      <c r="U486" s="17"/>
      <c r="V486" s="26">
        <f t="shared" si="10"/>
        <v>29500</v>
      </c>
    </row>
    <row r="487" spans="1:22">
      <c r="A487" s="15" t="s">
        <v>1372</v>
      </c>
      <c r="B487" s="12" t="s">
        <v>1381</v>
      </c>
      <c r="C487" s="17">
        <v>2150</v>
      </c>
      <c r="D487" s="18">
        <v>486</v>
      </c>
      <c r="E487" s="17" t="s">
        <v>972</v>
      </c>
      <c r="F487" s="18" t="s">
        <v>973</v>
      </c>
      <c r="G487" s="20" t="s">
        <v>23</v>
      </c>
      <c r="H487" s="17" t="s">
        <v>24</v>
      </c>
      <c r="I487" s="18" t="s">
        <v>974</v>
      </c>
      <c r="J487" s="75">
        <v>45805</v>
      </c>
      <c r="K487" s="17" t="s">
        <v>24</v>
      </c>
      <c r="L487" s="17">
        <v>998599</v>
      </c>
      <c r="M487" s="6" t="s">
        <v>26</v>
      </c>
      <c r="N487" s="6">
        <v>1</v>
      </c>
      <c r="O487" s="6" t="s">
        <v>27</v>
      </c>
      <c r="P487" s="76">
        <v>25000</v>
      </c>
      <c r="Q487" s="17"/>
      <c r="R487" s="77">
        <v>2250</v>
      </c>
      <c r="S487" s="77">
        <v>2250</v>
      </c>
      <c r="T487" s="17"/>
      <c r="U487" s="17"/>
      <c r="V487" s="26">
        <f t="shared" si="10"/>
        <v>29500</v>
      </c>
    </row>
    <row r="488" spans="1:22">
      <c r="A488" s="15" t="s">
        <v>1372</v>
      </c>
      <c r="B488" s="12" t="s">
        <v>1381</v>
      </c>
      <c r="C488" s="17">
        <v>2150</v>
      </c>
      <c r="D488" s="18">
        <v>487</v>
      </c>
      <c r="E488" s="17" t="s">
        <v>975</v>
      </c>
      <c r="F488" s="18" t="s">
        <v>976</v>
      </c>
      <c r="G488" s="20" t="s">
        <v>23</v>
      </c>
      <c r="H488" s="17" t="s">
        <v>24</v>
      </c>
      <c r="I488" s="18" t="s">
        <v>977</v>
      </c>
      <c r="J488" s="75">
        <v>45805</v>
      </c>
      <c r="K488" s="17" t="s">
        <v>24</v>
      </c>
      <c r="L488" s="17">
        <v>998599</v>
      </c>
      <c r="M488" s="6" t="s">
        <v>26</v>
      </c>
      <c r="N488" s="6">
        <v>1</v>
      </c>
      <c r="O488" s="6" t="s">
        <v>27</v>
      </c>
      <c r="P488" s="76">
        <v>25000</v>
      </c>
      <c r="Q488" s="17"/>
      <c r="R488" s="77">
        <v>2250</v>
      </c>
      <c r="S488" s="77">
        <v>2250</v>
      </c>
      <c r="T488" s="17"/>
      <c r="U488" s="17"/>
      <c r="V488" s="26">
        <f t="shared" si="10"/>
        <v>29500</v>
      </c>
    </row>
    <row r="489" spans="1:22">
      <c r="A489" s="15" t="s">
        <v>1372</v>
      </c>
      <c r="B489" s="12" t="s">
        <v>1381</v>
      </c>
      <c r="C489" s="17">
        <v>2150</v>
      </c>
      <c r="D489" s="18">
        <v>488</v>
      </c>
      <c r="E489" s="17" t="s">
        <v>978</v>
      </c>
      <c r="F489" s="17" t="s">
        <v>979</v>
      </c>
      <c r="G489" s="20" t="s">
        <v>23</v>
      </c>
      <c r="H489" s="17" t="s">
        <v>24</v>
      </c>
      <c r="I489" s="17" t="s">
        <v>980</v>
      </c>
      <c r="J489" s="75">
        <v>45805</v>
      </c>
      <c r="K489" s="17" t="s">
        <v>24</v>
      </c>
      <c r="L489" s="17">
        <v>998599</v>
      </c>
      <c r="M489" s="6" t="s">
        <v>26</v>
      </c>
      <c r="N489" s="6">
        <v>1</v>
      </c>
      <c r="O489" s="6" t="s">
        <v>27</v>
      </c>
      <c r="P489" s="76">
        <v>25000</v>
      </c>
      <c r="Q489" s="17"/>
      <c r="R489" s="77">
        <v>2250</v>
      </c>
      <c r="S489" s="77">
        <v>2250</v>
      </c>
      <c r="T489" s="17"/>
      <c r="U489" s="17"/>
      <c r="V489" s="26">
        <f t="shared" si="10"/>
        <v>29500</v>
      </c>
    </row>
    <row r="490" spans="1:22">
      <c r="A490" s="15" t="s">
        <v>1372</v>
      </c>
      <c r="B490" s="12" t="s">
        <v>1381</v>
      </c>
      <c r="C490" s="17">
        <v>2150</v>
      </c>
      <c r="D490" s="18">
        <v>489</v>
      </c>
      <c r="E490" s="17" t="s">
        <v>981</v>
      </c>
      <c r="F490" s="18" t="s">
        <v>982</v>
      </c>
      <c r="G490" s="20" t="s">
        <v>23</v>
      </c>
      <c r="H490" s="17" t="s">
        <v>24</v>
      </c>
      <c r="I490" s="18" t="s">
        <v>983</v>
      </c>
      <c r="J490" s="75">
        <v>45806</v>
      </c>
      <c r="K490" s="17" t="s">
        <v>24</v>
      </c>
      <c r="L490" s="17">
        <v>998599</v>
      </c>
      <c r="M490" s="6" t="s">
        <v>26</v>
      </c>
      <c r="N490" s="6">
        <v>1</v>
      </c>
      <c r="O490" s="6" t="s">
        <v>27</v>
      </c>
      <c r="P490" s="78">
        <v>74900</v>
      </c>
      <c r="Q490" s="17"/>
      <c r="R490" s="77">
        <v>6741</v>
      </c>
      <c r="S490" s="77">
        <v>6741</v>
      </c>
      <c r="T490" s="17"/>
      <c r="U490" s="17"/>
      <c r="V490" s="26">
        <f t="shared" si="10"/>
        <v>88382</v>
      </c>
    </row>
    <row r="491" spans="1:22">
      <c r="A491" s="15" t="s">
        <v>1372</v>
      </c>
      <c r="B491" s="12" t="s">
        <v>1381</v>
      </c>
      <c r="C491" s="17">
        <v>2150</v>
      </c>
      <c r="D491" s="18">
        <v>490</v>
      </c>
      <c r="E491" s="17" t="s">
        <v>984</v>
      </c>
      <c r="F491" s="18" t="s">
        <v>985</v>
      </c>
      <c r="G491" s="20" t="s">
        <v>23</v>
      </c>
      <c r="H491" s="17" t="s">
        <v>24</v>
      </c>
      <c r="I491" s="18" t="s">
        <v>986</v>
      </c>
      <c r="J491" s="75">
        <v>45806</v>
      </c>
      <c r="K491" s="17" t="s">
        <v>24</v>
      </c>
      <c r="L491" s="17">
        <v>998599</v>
      </c>
      <c r="M491" s="6" t="s">
        <v>26</v>
      </c>
      <c r="N491" s="6">
        <v>1</v>
      </c>
      <c r="O491" s="6" t="s">
        <v>27</v>
      </c>
      <c r="P491" s="76">
        <v>25000</v>
      </c>
      <c r="Q491" s="17"/>
      <c r="R491" s="77">
        <v>2250</v>
      </c>
      <c r="S491" s="77">
        <v>2250</v>
      </c>
      <c r="T491" s="17"/>
      <c r="U491" s="17"/>
      <c r="V491" s="26">
        <f t="shared" si="10"/>
        <v>29500</v>
      </c>
    </row>
    <row r="492" spans="1:22">
      <c r="A492" s="15" t="s">
        <v>1372</v>
      </c>
      <c r="B492" s="12" t="s">
        <v>1381</v>
      </c>
      <c r="C492" s="17">
        <v>2150</v>
      </c>
      <c r="D492" s="18">
        <v>491</v>
      </c>
      <c r="E492" s="17" t="s">
        <v>987</v>
      </c>
      <c r="F492" s="18" t="s">
        <v>988</v>
      </c>
      <c r="G492" s="20" t="s">
        <v>23</v>
      </c>
      <c r="H492" s="17" t="s">
        <v>24</v>
      </c>
      <c r="I492" s="18" t="s">
        <v>989</v>
      </c>
      <c r="J492" s="75">
        <v>45806</v>
      </c>
      <c r="K492" s="17" t="s">
        <v>24</v>
      </c>
      <c r="L492" s="17">
        <v>998599</v>
      </c>
      <c r="M492" s="6" t="s">
        <v>26</v>
      </c>
      <c r="N492" s="6">
        <v>1</v>
      </c>
      <c r="O492" s="6" t="s">
        <v>27</v>
      </c>
      <c r="P492" s="76">
        <v>50000</v>
      </c>
      <c r="Q492" s="17"/>
      <c r="R492" s="77">
        <v>4500</v>
      </c>
      <c r="S492" s="77">
        <v>4500</v>
      </c>
      <c r="T492" s="17"/>
      <c r="U492" s="17"/>
      <c r="V492" s="26">
        <f t="shared" si="10"/>
        <v>59000</v>
      </c>
    </row>
    <row r="493" spans="1:22">
      <c r="A493" s="15" t="s">
        <v>1372</v>
      </c>
      <c r="B493" s="12" t="s">
        <v>1381</v>
      </c>
      <c r="C493" s="17">
        <v>2150</v>
      </c>
      <c r="D493" s="18">
        <v>492</v>
      </c>
      <c r="E493" s="17" t="s">
        <v>990</v>
      </c>
      <c r="F493" s="82" t="s">
        <v>991</v>
      </c>
      <c r="G493" s="20" t="s">
        <v>23</v>
      </c>
      <c r="H493" s="17" t="s">
        <v>24</v>
      </c>
      <c r="I493" s="82" t="s">
        <v>992</v>
      </c>
      <c r="J493" s="75">
        <v>45806</v>
      </c>
      <c r="K493" s="17" t="s">
        <v>24</v>
      </c>
      <c r="L493" s="17">
        <v>998599</v>
      </c>
      <c r="M493" s="6" t="s">
        <v>26</v>
      </c>
      <c r="N493" s="6">
        <v>1</v>
      </c>
      <c r="O493" s="6" t="s">
        <v>27</v>
      </c>
      <c r="P493" s="76">
        <v>25000</v>
      </c>
      <c r="Q493" s="17"/>
      <c r="R493" s="77">
        <v>2250</v>
      </c>
      <c r="S493" s="77">
        <v>2250</v>
      </c>
      <c r="T493" s="17"/>
      <c r="U493" s="17"/>
      <c r="V493" s="26">
        <f t="shared" si="10"/>
        <v>29500</v>
      </c>
    </row>
    <row r="494" spans="1:22">
      <c r="A494" s="15" t="s">
        <v>1372</v>
      </c>
      <c r="B494" s="12" t="s">
        <v>1381</v>
      </c>
      <c r="C494" s="17">
        <v>2150</v>
      </c>
      <c r="D494" s="18">
        <v>493</v>
      </c>
      <c r="E494" s="17" t="s">
        <v>993</v>
      </c>
      <c r="F494" s="18" t="s">
        <v>994</v>
      </c>
      <c r="G494" s="20" t="s">
        <v>23</v>
      </c>
      <c r="H494" s="17" t="s">
        <v>24</v>
      </c>
      <c r="I494" s="18" t="s">
        <v>995</v>
      </c>
      <c r="J494" s="75">
        <v>45806</v>
      </c>
      <c r="K494" s="17" t="s">
        <v>24</v>
      </c>
      <c r="L494" s="17">
        <v>998599</v>
      </c>
      <c r="M494" s="6" t="s">
        <v>26</v>
      </c>
      <c r="N494" s="6">
        <v>1</v>
      </c>
      <c r="O494" s="6" t="s">
        <v>27</v>
      </c>
      <c r="P494" s="76">
        <v>25000</v>
      </c>
      <c r="Q494" s="17"/>
      <c r="R494" s="77">
        <v>2250</v>
      </c>
      <c r="S494" s="77">
        <v>2250</v>
      </c>
      <c r="T494" s="17"/>
      <c r="U494" s="17"/>
      <c r="V494" s="26">
        <f t="shared" si="10"/>
        <v>29500</v>
      </c>
    </row>
    <row r="495" spans="1:22">
      <c r="A495" s="15" t="s">
        <v>1372</v>
      </c>
      <c r="B495" s="12" t="s">
        <v>1381</v>
      </c>
      <c r="C495" s="17">
        <v>2150</v>
      </c>
      <c r="D495" s="18">
        <v>494</v>
      </c>
      <c r="E495" s="17" t="s">
        <v>556</v>
      </c>
      <c r="F495" s="18" t="s">
        <v>557</v>
      </c>
      <c r="G495" s="20" t="s">
        <v>23</v>
      </c>
      <c r="H495" s="17" t="s">
        <v>24</v>
      </c>
      <c r="I495" s="18" t="s">
        <v>996</v>
      </c>
      <c r="J495" s="75">
        <v>45806</v>
      </c>
      <c r="K495" s="17" t="s">
        <v>24</v>
      </c>
      <c r="L495" s="17">
        <v>998599</v>
      </c>
      <c r="M495" s="6" t="s">
        <v>26</v>
      </c>
      <c r="N495" s="6">
        <v>1</v>
      </c>
      <c r="O495" s="6" t="s">
        <v>27</v>
      </c>
      <c r="P495" s="76">
        <v>25000</v>
      </c>
      <c r="Q495" s="17"/>
      <c r="R495" s="77">
        <v>2250</v>
      </c>
      <c r="S495" s="77">
        <v>2250</v>
      </c>
      <c r="T495" s="17"/>
      <c r="U495" s="17"/>
      <c r="V495" s="26">
        <f t="shared" si="10"/>
        <v>29500</v>
      </c>
    </row>
    <row r="496" spans="1:22">
      <c r="A496" s="15" t="s">
        <v>1372</v>
      </c>
      <c r="B496" s="12" t="s">
        <v>1381</v>
      </c>
      <c r="C496" s="17">
        <v>2150</v>
      </c>
      <c r="D496" s="18">
        <v>495</v>
      </c>
      <c r="E496" s="17" t="s">
        <v>997</v>
      </c>
      <c r="F496" s="18" t="s">
        <v>998</v>
      </c>
      <c r="G496" s="20" t="s">
        <v>23</v>
      </c>
      <c r="H496" s="17" t="s">
        <v>24</v>
      </c>
      <c r="I496" s="18" t="s">
        <v>999</v>
      </c>
      <c r="J496" s="75">
        <v>45806</v>
      </c>
      <c r="K496" s="17" t="s">
        <v>24</v>
      </c>
      <c r="L496" s="17">
        <v>998599</v>
      </c>
      <c r="M496" s="6" t="s">
        <v>26</v>
      </c>
      <c r="N496" s="6">
        <v>1</v>
      </c>
      <c r="O496" s="6" t="s">
        <v>27</v>
      </c>
      <c r="P496" s="76">
        <v>25000</v>
      </c>
      <c r="Q496" s="17"/>
      <c r="R496" s="77">
        <v>2250</v>
      </c>
      <c r="S496" s="77">
        <v>2250</v>
      </c>
      <c r="T496" s="17"/>
      <c r="U496" s="17"/>
      <c r="V496" s="26">
        <f t="shared" si="10"/>
        <v>29500</v>
      </c>
    </row>
    <row r="497" spans="1:22">
      <c r="A497" s="15" t="s">
        <v>1372</v>
      </c>
      <c r="B497" s="12" t="s">
        <v>1381</v>
      </c>
      <c r="C497" s="17">
        <v>2150</v>
      </c>
      <c r="D497" s="18">
        <v>496</v>
      </c>
      <c r="E497" s="17" t="s">
        <v>993</v>
      </c>
      <c r="F497" s="18" t="s">
        <v>994</v>
      </c>
      <c r="G497" s="20" t="s">
        <v>23</v>
      </c>
      <c r="H497" s="17" t="s">
        <v>24</v>
      </c>
      <c r="I497" s="18" t="s">
        <v>1000</v>
      </c>
      <c r="J497" s="75">
        <v>45806</v>
      </c>
      <c r="K497" s="17" t="s">
        <v>24</v>
      </c>
      <c r="L497" s="17">
        <v>998599</v>
      </c>
      <c r="M497" s="6" t="s">
        <v>26</v>
      </c>
      <c r="N497" s="6">
        <v>1</v>
      </c>
      <c r="O497" s="6" t="s">
        <v>27</v>
      </c>
      <c r="P497" s="76">
        <v>25000</v>
      </c>
      <c r="Q497" s="17"/>
      <c r="R497" s="77">
        <v>2250</v>
      </c>
      <c r="S497" s="77">
        <v>2250</v>
      </c>
      <c r="T497" s="17"/>
      <c r="U497" s="17"/>
      <c r="V497" s="26">
        <f t="shared" si="10"/>
        <v>29500</v>
      </c>
    </row>
    <row r="498" spans="1:22">
      <c r="A498" s="15" t="s">
        <v>1372</v>
      </c>
      <c r="B498" s="12" t="s">
        <v>1381</v>
      </c>
      <c r="C498" s="17">
        <v>2150</v>
      </c>
      <c r="D498" s="18">
        <v>497</v>
      </c>
      <c r="E498" s="17" t="s">
        <v>993</v>
      </c>
      <c r="F498" s="18" t="s">
        <v>994</v>
      </c>
      <c r="G498" s="20" t="s">
        <v>23</v>
      </c>
      <c r="H498" s="17" t="s">
        <v>24</v>
      </c>
      <c r="I498" s="18" t="s">
        <v>1001</v>
      </c>
      <c r="J498" s="75">
        <v>45806</v>
      </c>
      <c r="K498" s="17" t="s">
        <v>24</v>
      </c>
      <c r="L498" s="17">
        <v>998599</v>
      </c>
      <c r="M498" s="6" t="s">
        <v>26</v>
      </c>
      <c r="N498" s="6">
        <v>1</v>
      </c>
      <c r="O498" s="6" t="s">
        <v>27</v>
      </c>
      <c r="P498" s="76">
        <v>25000</v>
      </c>
      <c r="Q498" s="17"/>
      <c r="R498" s="77">
        <v>2250</v>
      </c>
      <c r="S498" s="77">
        <v>2250</v>
      </c>
      <c r="T498" s="17"/>
      <c r="U498" s="17"/>
      <c r="V498" s="26">
        <f t="shared" si="10"/>
        <v>29500</v>
      </c>
    </row>
    <row r="499" spans="1:22">
      <c r="A499" s="15" t="s">
        <v>1372</v>
      </c>
      <c r="B499" s="12" t="s">
        <v>1381</v>
      </c>
      <c r="C499" s="17">
        <v>2150</v>
      </c>
      <c r="D499" s="18">
        <v>498</v>
      </c>
      <c r="E499" s="17" t="s">
        <v>993</v>
      </c>
      <c r="F499" s="18" t="s">
        <v>994</v>
      </c>
      <c r="G499" s="20" t="s">
        <v>23</v>
      </c>
      <c r="H499" s="17" t="s">
        <v>24</v>
      </c>
      <c r="I499" s="18" t="s">
        <v>1002</v>
      </c>
      <c r="J499" s="75">
        <v>45806</v>
      </c>
      <c r="K499" s="17" t="s">
        <v>24</v>
      </c>
      <c r="L499" s="17">
        <v>998599</v>
      </c>
      <c r="M499" s="6" t="s">
        <v>26</v>
      </c>
      <c r="N499" s="6">
        <v>1</v>
      </c>
      <c r="O499" s="6" t="s">
        <v>27</v>
      </c>
      <c r="P499" s="76">
        <v>25000</v>
      </c>
      <c r="Q499" s="17"/>
      <c r="R499" s="77">
        <v>2250</v>
      </c>
      <c r="S499" s="77">
        <v>2250</v>
      </c>
      <c r="T499" s="17"/>
      <c r="U499" s="17"/>
      <c r="V499" s="26">
        <f t="shared" si="10"/>
        <v>29500</v>
      </c>
    </row>
    <row r="500" spans="1:22">
      <c r="A500" s="15" t="s">
        <v>1372</v>
      </c>
      <c r="B500" s="12" t="s">
        <v>1381</v>
      </c>
      <c r="C500" s="17">
        <v>2150</v>
      </c>
      <c r="D500" s="18">
        <v>499</v>
      </c>
      <c r="E500" s="17" t="s">
        <v>993</v>
      </c>
      <c r="F500" s="18" t="s">
        <v>994</v>
      </c>
      <c r="G500" s="20" t="s">
        <v>23</v>
      </c>
      <c r="H500" s="17" t="s">
        <v>24</v>
      </c>
      <c r="I500" s="18" t="s">
        <v>1003</v>
      </c>
      <c r="J500" s="75">
        <v>45806</v>
      </c>
      <c r="K500" s="17" t="s">
        <v>24</v>
      </c>
      <c r="L500" s="17">
        <v>998599</v>
      </c>
      <c r="M500" s="6" t="s">
        <v>26</v>
      </c>
      <c r="N500" s="6">
        <v>1</v>
      </c>
      <c r="O500" s="6" t="s">
        <v>27</v>
      </c>
      <c r="P500" s="76">
        <v>25000</v>
      </c>
      <c r="Q500" s="17"/>
      <c r="R500" s="77">
        <v>2250</v>
      </c>
      <c r="S500" s="77">
        <v>2250</v>
      </c>
      <c r="T500" s="17"/>
      <c r="U500" s="17"/>
      <c r="V500" s="26">
        <f t="shared" si="10"/>
        <v>29500</v>
      </c>
    </row>
    <row r="501" spans="1:22">
      <c r="A501" s="15" t="s">
        <v>1372</v>
      </c>
      <c r="B501" s="12" t="s">
        <v>1381</v>
      </c>
      <c r="C501" s="17">
        <v>2150</v>
      </c>
      <c r="D501" s="18">
        <v>500</v>
      </c>
      <c r="E501" s="17" t="s">
        <v>993</v>
      </c>
      <c r="F501" s="18" t="s">
        <v>994</v>
      </c>
      <c r="G501" s="20" t="s">
        <v>23</v>
      </c>
      <c r="H501" s="17" t="s">
        <v>24</v>
      </c>
      <c r="I501" s="18" t="s">
        <v>1004</v>
      </c>
      <c r="J501" s="75">
        <v>45806</v>
      </c>
      <c r="K501" s="17" t="s">
        <v>24</v>
      </c>
      <c r="L501" s="17">
        <v>998599</v>
      </c>
      <c r="M501" s="6" t="s">
        <v>26</v>
      </c>
      <c r="N501" s="6">
        <v>1</v>
      </c>
      <c r="O501" s="6" t="s">
        <v>27</v>
      </c>
      <c r="P501" s="76">
        <v>200000</v>
      </c>
      <c r="Q501" s="17"/>
      <c r="R501" s="77">
        <v>18000</v>
      </c>
      <c r="S501" s="77">
        <v>18000</v>
      </c>
      <c r="T501" s="17"/>
      <c r="U501" s="17"/>
      <c r="V501" s="26">
        <f t="shared" si="10"/>
        <v>236000</v>
      </c>
    </row>
    <row r="502" spans="1:22">
      <c r="A502" s="15" t="s">
        <v>1372</v>
      </c>
      <c r="B502" s="12" t="s">
        <v>1381</v>
      </c>
      <c r="C502" s="17">
        <v>2150</v>
      </c>
      <c r="D502" s="18">
        <v>501</v>
      </c>
      <c r="E502" s="17" t="s">
        <v>475</v>
      </c>
      <c r="F502" s="18" t="s">
        <v>476</v>
      </c>
      <c r="G502" s="20" t="s">
        <v>23</v>
      </c>
      <c r="H502" s="17" t="s">
        <v>24</v>
      </c>
      <c r="I502" s="18" t="s">
        <v>1005</v>
      </c>
      <c r="J502" s="75">
        <v>45806</v>
      </c>
      <c r="K502" s="17" t="s">
        <v>24</v>
      </c>
      <c r="L502" s="17">
        <v>998599</v>
      </c>
      <c r="M502" s="6" t="s">
        <v>26</v>
      </c>
      <c r="N502" s="6">
        <v>1</v>
      </c>
      <c r="O502" s="6" t="s">
        <v>27</v>
      </c>
      <c r="P502" s="76">
        <v>25000</v>
      </c>
      <c r="Q502" s="17"/>
      <c r="R502" s="77">
        <v>2250</v>
      </c>
      <c r="S502" s="77">
        <v>2250</v>
      </c>
      <c r="T502" s="17"/>
      <c r="U502" s="17"/>
      <c r="V502" s="26">
        <f t="shared" si="10"/>
        <v>29500</v>
      </c>
    </row>
    <row r="503" spans="1:22">
      <c r="A503" s="15" t="s">
        <v>1372</v>
      </c>
      <c r="B503" s="12" t="s">
        <v>1381</v>
      </c>
      <c r="C503" s="17">
        <v>2150</v>
      </c>
      <c r="D503" s="18">
        <v>502</v>
      </c>
      <c r="E503" s="17" t="s">
        <v>475</v>
      </c>
      <c r="F503" s="18" t="s">
        <v>476</v>
      </c>
      <c r="G503" s="20" t="s">
        <v>23</v>
      </c>
      <c r="H503" s="17" t="s">
        <v>24</v>
      </c>
      <c r="I503" s="18" t="s">
        <v>1006</v>
      </c>
      <c r="J503" s="75">
        <v>45806</v>
      </c>
      <c r="K503" s="17" t="s">
        <v>24</v>
      </c>
      <c r="L503" s="17">
        <v>998599</v>
      </c>
      <c r="M503" s="6" t="s">
        <v>26</v>
      </c>
      <c r="N503" s="6">
        <v>1</v>
      </c>
      <c r="O503" s="6" t="s">
        <v>27</v>
      </c>
      <c r="P503" s="76">
        <v>100000</v>
      </c>
      <c r="Q503" s="17"/>
      <c r="R503" s="77">
        <v>9000</v>
      </c>
      <c r="S503" s="77">
        <v>9000</v>
      </c>
      <c r="T503" s="17"/>
      <c r="U503" s="17"/>
      <c r="V503" s="26">
        <f t="shared" si="10"/>
        <v>118000</v>
      </c>
    </row>
    <row r="504" spans="1:22">
      <c r="A504" s="15" t="s">
        <v>1372</v>
      </c>
      <c r="B504" s="12" t="s">
        <v>1381</v>
      </c>
      <c r="C504" s="17">
        <v>2150</v>
      </c>
      <c r="D504" s="18">
        <v>503</v>
      </c>
      <c r="E504" s="17" t="s">
        <v>993</v>
      </c>
      <c r="F504" s="18" t="s">
        <v>994</v>
      </c>
      <c r="G504" s="20" t="s">
        <v>23</v>
      </c>
      <c r="H504" s="17" t="s">
        <v>24</v>
      </c>
      <c r="I504" s="18" t="s">
        <v>1007</v>
      </c>
      <c r="J504" s="75">
        <v>45806</v>
      </c>
      <c r="K504" s="17" t="s">
        <v>24</v>
      </c>
      <c r="L504" s="17">
        <v>998599</v>
      </c>
      <c r="M504" s="6" t="s">
        <v>26</v>
      </c>
      <c r="N504" s="6">
        <v>1</v>
      </c>
      <c r="O504" s="6" t="s">
        <v>27</v>
      </c>
      <c r="P504" s="76">
        <v>100000</v>
      </c>
      <c r="Q504" s="17"/>
      <c r="R504" s="77">
        <v>9000</v>
      </c>
      <c r="S504" s="77">
        <v>9000</v>
      </c>
      <c r="T504" s="17"/>
      <c r="U504" s="17"/>
      <c r="V504" s="26">
        <f t="shared" si="10"/>
        <v>118000</v>
      </c>
    </row>
    <row r="505" spans="1:22">
      <c r="A505" s="15" t="s">
        <v>1372</v>
      </c>
      <c r="B505" s="12" t="s">
        <v>1381</v>
      </c>
      <c r="C505" s="17">
        <v>2150</v>
      </c>
      <c r="D505" s="18">
        <v>504</v>
      </c>
      <c r="E505" s="17" t="s">
        <v>852</v>
      </c>
      <c r="F505" s="18" t="s">
        <v>853</v>
      </c>
      <c r="G505" s="20" t="s">
        <v>23</v>
      </c>
      <c r="H505" s="17" t="s">
        <v>24</v>
      </c>
      <c r="I505" s="18" t="s">
        <v>1008</v>
      </c>
      <c r="J505" s="75">
        <v>45806</v>
      </c>
      <c r="K505" s="17" t="s">
        <v>24</v>
      </c>
      <c r="L505" s="17">
        <v>998599</v>
      </c>
      <c r="M505" s="6" t="s">
        <v>26</v>
      </c>
      <c r="N505" s="6">
        <v>1</v>
      </c>
      <c r="O505" s="6" t="s">
        <v>27</v>
      </c>
      <c r="P505" s="76">
        <v>25000</v>
      </c>
      <c r="Q505" s="17"/>
      <c r="R505" s="77">
        <v>2250</v>
      </c>
      <c r="S505" s="77">
        <v>2250</v>
      </c>
      <c r="T505" s="17"/>
      <c r="U505" s="17"/>
      <c r="V505" s="26">
        <f t="shared" si="10"/>
        <v>29500</v>
      </c>
    </row>
    <row r="506" spans="1:22">
      <c r="A506" s="15" t="s">
        <v>1372</v>
      </c>
      <c r="B506" s="12" t="s">
        <v>1381</v>
      </c>
      <c r="C506" s="17">
        <v>2150</v>
      </c>
      <c r="D506" s="18">
        <v>505</v>
      </c>
      <c r="E506" s="17" t="s">
        <v>1009</v>
      </c>
      <c r="F506" s="18" t="s">
        <v>1010</v>
      </c>
      <c r="G506" s="20" t="s">
        <v>23</v>
      </c>
      <c r="H506" s="17" t="s">
        <v>24</v>
      </c>
      <c r="I506" s="18" t="s">
        <v>1011</v>
      </c>
      <c r="J506" s="75">
        <v>45806</v>
      </c>
      <c r="K506" s="17" t="s">
        <v>24</v>
      </c>
      <c r="L506" s="17">
        <v>998599</v>
      </c>
      <c r="M506" s="6" t="s">
        <v>26</v>
      </c>
      <c r="N506" s="6">
        <v>1</v>
      </c>
      <c r="O506" s="6" t="s">
        <v>27</v>
      </c>
      <c r="P506" s="76">
        <v>25000</v>
      </c>
      <c r="Q506" s="17"/>
      <c r="R506" s="77">
        <v>2250</v>
      </c>
      <c r="S506" s="77">
        <v>2250</v>
      </c>
      <c r="T506" s="17"/>
      <c r="U506" s="17"/>
      <c r="V506" s="26">
        <f t="shared" si="10"/>
        <v>29500</v>
      </c>
    </row>
    <row r="507" spans="1:22">
      <c r="A507" s="15" t="s">
        <v>1372</v>
      </c>
      <c r="B507" s="12" t="s">
        <v>1381</v>
      </c>
      <c r="C507" s="17">
        <v>2150</v>
      </c>
      <c r="D507" s="18">
        <v>506</v>
      </c>
      <c r="E507" s="17" t="s">
        <v>1012</v>
      </c>
      <c r="F507" s="18" t="s">
        <v>1013</v>
      </c>
      <c r="G507" s="20" t="s">
        <v>23</v>
      </c>
      <c r="H507" s="17" t="s">
        <v>24</v>
      </c>
      <c r="I507" s="18" t="s">
        <v>1014</v>
      </c>
      <c r="J507" s="75">
        <v>45806</v>
      </c>
      <c r="K507" s="17" t="s">
        <v>24</v>
      </c>
      <c r="L507" s="17">
        <v>998599</v>
      </c>
      <c r="M507" s="6" t="s">
        <v>26</v>
      </c>
      <c r="N507" s="6">
        <v>1</v>
      </c>
      <c r="O507" s="6" t="s">
        <v>27</v>
      </c>
      <c r="P507" s="76">
        <v>25000</v>
      </c>
      <c r="Q507" s="17"/>
      <c r="R507" s="77">
        <v>2250</v>
      </c>
      <c r="S507" s="77">
        <v>2250</v>
      </c>
      <c r="T507" s="17"/>
      <c r="U507" s="17"/>
      <c r="V507" s="26">
        <f t="shared" si="10"/>
        <v>29500</v>
      </c>
    </row>
    <row r="508" spans="1:22">
      <c r="A508" s="15" t="s">
        <v>1372</v>
      </c>
      <c r="B508" s="12" t="s">
        <v>1381</v>
      </c>
      <c r="C508" s="17">
        <v>2150</v>
      </c>
      <c r="D508" s="18">
        <v>507</v>
      </c>
      <c r="E508" s="17" t="s">
        <v>1012</v>
      </c>
      <c r="F508" s="18" t="s">
        <v>1013</v>
      </c>
      <c r="G508" s="20" t="s">
        <v>23</v>
      </c>
      <c r="H508" s="17" t="s">
        <v>24</v>
      </c>
      <c r="I508" s="18" t="s">
        <v>1015</v>
      </c>
      <c r="J508" s="75">
        <v>45806</v>
      </c>
      <c r="K508" s="17" t="s">
        <v>24</v>
      </c>
      <c r="L508" s="17">
        <v>998599</v>
      </c>
      <c r="M508" s="6" t="s">
        <v>26</v>
      </c>
      <c r="N508" s="6">
        <v>1</v>
      </c>
      <c r="O508" s="6" t="s">
        <v>27</v>
      </c>
      <c r="P508" s="76">
        <v>25000</v>
      </c>
      <c r="Q508" s="17"/>
      <c r="R508" s="77">
        <v>2250</v>
      </c>
      <c r="S508" s="77">
        <v>2250</v>
      </c>
      <c r="T508" s="17"/>
      <c r="U508" s="17"/>
      <c r="V508" s="26">
        <f t="shared" si="10"/>
        <v>29500</v>
      </c>
    </row>
    <row r="509" spans="1:22">
      <c r="A509" s="15" t="s">
        <v>1372</v>
      </c>
      <c r="B509" s="12" t="s">
        <v>1381</v>
      </c>
      <c r="C509" s="17">
        <v>2150</v>
      </c>
      <c r="D509" s="18">
        <v>508</v>
      </c>
      <c r="E509" s="17" t="s">
        <v>1016</v>
      </c>
      <c r="F509" s="18" t="s">
        <v>1017</v>
      </c>
      <c r="G509" s="20" t="s">
        <v>23</v>
      </c>
      <c r="H509" s="17" t="s">
        <v>24</v>
      </c>
      <c r="I509" s="18" t="s">
        <v>1018</v>
      </c>
      <c r="J509" s="75">
        <v>45806</v>
      </c>
      <c r="K509" s="17" t="s">
        <v>24</v>
      </c>
      <c r="L509" s="17">
        <v>998599</v>
      </c>
      <c r="M509" s="6" t="s">
        <v>26</v>
      </c>
      <c r="N509" s="6">
        <v>1</v>
      </c>
      <c r="O509" s="6" t="s">
        <v>27</v>
      </c>
      <c r="P509" s="76">
        <v>125000</v>
      </c>
      <c r="Q509" s="17"/>
      <c r="R509" s="77">
        <v>11250</v>
      </c>
      <c r="S509" s="77">
        <v>11250</v>
      </c>
      <c r="T509" s="17"/>
      <c r="U509" s="17"/>
      <c r="V509" s="26">
        <f t="shared" si="10"/>
        <v>147500</v>
      </c>
    </row>
    <row r="510" spans="1:22">
      <c r="A510" s="15" t="s">
        <v>1372</v>
      </c>
      <c r="B510" s="12" t="s">
        <v>1381</v>
      </c>
      <c r="C510" s="17">
        <v>2150</v>
      </c>
      <c r="D510" s="18">
        <v>509</v>
      </c>
      <c r="E510" s="17" t="s">
        <v>1016</v>
      </c>
      <c r="F510" s="18" t="s">
        <v>1017</v>
      </c>
      <c r="G510" s="20" t="s">
        <v>23</v>
      </c>
      <c r="H510" s="17" t="s">
        <v>24</v>
      </c>
      <c r="I510" s="18" t="s">
        <v>1019</v>
      </c>
      <c r="J510" s="75">
        <v>45806</v>
      </c>
      <c r="K510" s="17" t="s">
        <v>24</v>
      </c>
      <c r="L510" s="17">
        <v>998599</v>
      </c>
      <c r="M510" s="6" t="s">
        <v>26</v>
      </c>
      <c r="N510" s="6">
        <v>1</v>
      </c>
      <c r="O510" s="6" t="s">
        <v>27</v>
      </c>
      <c r="P510" s="76">
        <v>125000</v>
      </c>
      <c r="Q510" s="17"/>
      <c r="R510" s="77">
        <v>11250</v>
      </c>
      <c r="S510" s="77">
        <v>11250</v>
      </c>
      <c r="T510" s="17"/>
      <c r="U510" s="17"/>
      <c r="V510" s="26">
        <f t="shared" si="10"/>
        <v>147500</v>
      </c>
    </row>
    <row r="511" spans="1:22">
      <c r="A511" s="15" t="s">
        <v>1372</v>
      </c>
      <c r="B511" s="12" t="s">
        <v>1381</v>
      </c>
      <c r="C511" s="17">
        <v>2150</v>
      </c>
      <c r="D511" s="18">
        <v>510</v>
      </c>
      <c r="E511" s="17" t="s">
        <v>1020</v>
      </c>
      <c r="F511" s="18" t="s">
        <v>1021</v>
      </c>
      <c r="G511" s="20" t="s">
        <v>23</v>
      </c>
      <c r="H511" s="17" t="s">
        <v>24</v>
      </c>
      <c r="I511" s="18" t="s">
        <v>1022</v>
      </c>
      <c r="J511" s="75">
        <v>45806</v>
      </c>
      <c r="K511" s="17" t="s">
        <v>24</v>
      </c>
      <c r="L511" s="17">
        <v>998599</v>
      </c>
      <c r="M511" s="6" t="s">
        <v>26</v>
      </c>
      <c r="N511" s="6">
        <v>1</v>
      </c>
      <c r="O511" s="6" t="s">
        <v>27</v>
      </c>
      <c r="P511" s="76">
        <v>50000</v>
      </c>
      <c r="Q511" s="17"/>
      <c r="R511" s="77">
        <v>4500</v>
      </c>
      <c r="S511" s="77">
        <v>4500</v>
      </c>
      <c r="T511" s="17"/>
      <c r="U511" s="17"/>
      <c r="V511" s="26">
        <f t="shared" si="10"/>
        <v>59000</v>
      </c>
    </row>
    <row r="512" spans="1:22">
      <c r="A512" s="15" t="s">
        <v>1372</v>
      </c>
      <c r="B512" s="12" t="s">
        <v>1381</v>
      </c>
      <c r="C512" s="17">
        <v>2150</v>
      </c>
      <c r="D512" s="18">
        <v>511</v>
      </c>
      <c r="E512" s="17" t="s">
        <v>1023</v>
      </c>
      <c r="F512" s="18" t="s">
        <v>1024</v>
      </c>
      <c r="G512" s="20" t="s">
        <v>23</v>
      </c>
      <c r="H512" s="17" t="s">
        <v>24</v>
      </c>
      <c r="I512" s="18" t="s">
        <v>1025</v>
      </c>
      <c r="J512" s="75">
        <v>45806</v>
      </c>
      <c r="K512" s="17" t="s">
        <v>24</v>
      </c>
      <c r="L512" s="17">
        <v>998599</v>
      </c>
      <c r="M512" s="6" t="s">
        <v>26</v>
      </c>
      <c r="N512" s="6">
        <v>1</v>
      </c>
      <c r="O512" s="6" t="s">
        <v>27</v>
      </c>
      <c r="P512" s="76">
        <v>25000</v>
      </c>
      <c r="Q512" s="17"/>
      <c r="R512" s="77">
        <v>2250</v>
      </c>
      <c r="S512" s="77">
        <v>2250</v>
      </c>
      <c r="T512" s="17"/>
      <c r="U512" s="17"/>
      <c r="V512" s="26">
        <f t="shared" si="10"/>
        <v>29500</v>
      </c>
    </row>
    <row r="513" spans="1:22">
      <c r="A513" s="15" t="s">
        <v>1372</v>
      </c>
      <c r="B513" s="12" t="s">
        <v>1381</v>
      </c>
      <c r="C513" s="17">
        <v>2150</v>
      </c>
      <c r="D513" s="18">
        <v>512</v>
      </c>
      <c r="E513" s="17" t="s">
        <v>1026</v>
      </c>
      <c r="F513" s="18" t="s">
        <v>1027</v>
      </c>
      <c r="G513" s="20" t="s">
        <v>23</v>
      </c>
      <c r="H513" s="17" t="s">
        <v>24</v>
      </c>
      <c r="I513" s="18" t="s">
        <v>1028</v>
      </c>
      <c r="J513" s="75">
        <v>45806</v>
      </c>
      <c r="K513" s="17" t="s">
        <v>24</v>
      </c>
      <c r="L513" s="17">
        <v>998599</v>
      </c>
      <c r="M513" s="6" t="s">
        <v>26</v>
      </c>
      <c r="N513" s="6">
        <v>1</v>
      </c>
      <c r="O513" s="6" t="s">
        <v>27</v>
      </c>
      <c r="P513" s="76">
        <v>25000</v>
      </c>
      <c r="Q513" s="17"/>
      <c r="R513" s="77">
        <v>2250</v>
      </c>
      <c r="S513" s="77">
        <v>2250</v>
      </c>
      <c r="T513" s="17"/>
      <c r="U513" s="17"/>
      <c r="V513" s="26">
        <f t="shared" si="10"/>
        <v>29500</v>
      </c>
    </row>
    <row r="514" spans="1:22">
      <c r="A514" s="15" t="s">
        <v>1372</v>
      </c>
      <c r="B514" s="12" t="s">
        <v>1381</v>
      </c>
      <c r="C514" s="17">
        <v>2150</v>
      </c>
      <c r="D514" s="18">
        <v>513</v>
      </c>
      <c r="E514" s="17" t="s">
        <v>1029</v>
      </c>
      <c r="F514" s="18" t="s">
        <v>1030</v>
      </c>
      <c r="G514" s="20" t="s">
        <v>23</v>
      </c>
      <c r="H514" s="17" t="s">
        <v>24</v>
      </c>
      <c r="I514" s="18" t="s">
        <v>1031</v>
      </c>
      <c r="J514" s="75">
        <v>45806</v>
      </c>
      <c r="K514" s="17" t="s">
        <v>24</v>
      </c>
      <c r="L514" s="17">
        <v>998599</v>
      </c>
      <c r="M514" s="6" t="s">
        <v>26</v>
      </c>
      <c r="N514" s="6">
        <v>1</v>
      </c>
      <c r="O514" s="6" t="s">
        <v>27</v>
      </c>
      <c r="P514" s="76">
        <v>25000</v>
      </c>
      <c r="Q514" s="17"/>
      <c r="R514" s="77">
        <v>2250</v>
      </c>
      <c r="S514" s="77">
        <v>2250</v>
      </c>
      <c r="T514" s="17"/>
      <c r="U514" s="17"/>
      <c r="V514" s="26">
        <f t="shared" si="10"/>
        <v>29500</v>
      </c>
    </row>
    <row r="515" spans="1:22">
      <c r="A515" s="15" t="s">
        <v>1372</v>
      </c>
      <c r="B515" s="12" t="s">
        <v>1381</v>
      </c>
      <c r="C515" s="17">
        <v>2150</v>
      </c>
      <c r="D515" s="18">
        <v>514</v>
      </c>
      <c r="E515" s="17" t="s">
        <v>1032</v>
      </c>
      <c r="F515" s="3" t="s">
        <v>1033</v>
      </c>
      <c r="G515" s="20" t="s">
        <v>23</v>
      </c>
      <c r="H515" s="17" t="s">
        <v>24</v>
      </c>
      <c r="I515" s="3" t="s">
        <v>1034</v>
      </c>
      <c r="J515" s="75">
        <v>45806</v>
      </c>
      <c r="K515" s="17" t="s">
        <v>24</v>
      </c>
      <c r="L515" s="17">
        <v>998599</v>
      </c>
      <c r="M515" s="6" t="s">
        <v>26</v>
      </c>
      <c r="N515" s="6">
        <v>1</v>
      </c>
      <c r="O515" s="6" t="s">
        <v>27</v>
      </c>
      <c r="P515" s="76">
        <v>25000</v>
      </c>
      <c r="Q515" s="17"/>
      <c r="R515" s="77">
        <v>2250</v>
      </c>
      <c r="S515" s="77">
        <v>2250</v>
      </c>
      <c r="T515" s="17"/>
      <c r="U515" s="17"/>
      <c r="V515" s="26">
        <f t="shared" si="10"/>
        <v>29500</v>
      </c>
    </row>
    <row r="516" spans="1:22">
      <c r="A516" s="15" t="s">
        <v>1372</v>
      </c>
      <c r="B516" s="12" t="s">
        <v>1381</v>
      </c>
      <c r="C516" s="17">
        <v>2150</v>
      </c>
      <c r="D516" s="18">
        <v>515</v>
      </c>
      <c r="E516" s="17" t="s">
        <v>1032</v>
      </c>
      <c r="F516" s="3" t="s">
        <v>1033</v>
      </c>
      <c r="G516" s="20" t="s">
        <v>23</v>
      </c>
      <c r="H516" s="17" t="s">
        <v>24</v>
      </c>
      <c r="I516" s="3" t="s">
        <v>1035</v>
      </c>
      <c r="J516" s="75">
        <v>45806</v>
      </c>
      <c r="K516" s="17" t="s">
        <v>24</v>
      </c>
      <c r="L516" s="17">
        <v>998599</v>
      </c>
      <c r="M516" s="6" t="s">
        <v>26</v>
      </c>
      <c r="N516" s="6">
        <v>1</v>
      </c>
      <c r="O516" s="6" t="s">
        <v>27</v>
      </c>
      <c r="P516" s="76">
        <v>25000</v>
      </c>
      <c r="Q516" s="17"/>
      <c r="R516" s="77">
        <v>2250</v>
      </c>
      <c r="S516" s="77">
        <v>2250</v>
      </c>
      <c r="T516" s="17"/>
      <c r="U516" s="17"/>
      <c r="V516" s="26">
        <f t="shared" ref="V516:V579" si="11">P516+R516+S516</f>
        <v>29500</v>
      </c>
    </row>
    <row r="517" spans="1:22">
      <c r="A517" s="15" t="s">
        <v>1372</v>
      </c>
      <c r="B517" s="12" t="s">
        <v>1381</v>
      </c>
      <c r="C517" s="17">
        <v>2150</v>
      </c>
      <c r="D517" s="18">
        <v>516</v>
      </c>
      <c r="E517" s="17" t="s">
        <v>1036</v>
      </c>
      <c r="F517" s="3" t="s">
        <v>1037</v>
      </c>
      <c r="G517" s="20" t="s">
        <v>23</v>
      </c>
      <c r="H517" s="17" t="s">
        <v>24</v>
      </c>
      <c r="I517" s="3" t="s">
        <v>1038</v>
      </c>
      <c r="J517" s="75">
        <v>45806</v>
      </c>
      <c r="K517" s="17" t="s">
        <v>24</v>
      </c>
      <c r="L517" s="17">
        <v>998599</v>
      </c>
      <c r="M517" s="6" t="s">
        <v>26</v>
      </c>
      <c r="N517" s="6">
        <v>1</v>
      </c>
      <c r="O517" s="6" t="s">
        <v>27</v>
      </c>
      <c r="P517" s="76">
        <v>50000</v>
      </c>
      <c r="Q517" s="17"/>
      <c r="R517" s="77">
        <v>4500</v>
      </c>
      <c r="S517" s="77">
        <v>4500</v>
      </c>
      <c r="T517" s="17"/>
      <c r="U517" s="17"/>
      <c r="V517" s="26">
        <f t="shared" si="11"/>
        <v>59000</v>
      </c>
    </row>
    <row r="518" spans="1:22">
      <c r="A518" s="15" t="s">
        <v>1372</v>
      </c>
      <c r="B518" s="12" t="s">
        <v>1381</v>
      </c>
      <c r="C518" s="17">
        <v>2150</v>
      </c>
      <c r="D518" s="18">
        <v>517</v>
      </c>
      <c r="E518" s="17" t="s">
        <v>918</v>
      </c>
      <c r="F518" s="3" t="s">
        <v>919</v>
      </c>
      <c r="G518" s="20" t="s">
        <v>23</v>
      </c>
      <c r="H518" s="17" t="s">
        <v>24</v>
      </c>
      <c r="I518" s="3" t="s">
        <v>1039</v>
      </c>
      <c r="J518" s="75">
        <v>45806</v>
      </c>
      <c r="K518" s="17" t="s">
        <v>24</v>
      </c>
      <c r="L518" s="17">
        <v>998599</v>
      </c>
      <c r="M518" s="6" t="s">
        <v>26</v>
      </c>
      <c r="N518" s="6">
        <v>1</v>
      </c>
      <c r="O518" s="6" t="s">
        <v>27</v>
      </c>
      <c r="P518" s="76">
        <v>25000</v>
      </c>
      <c r="Q518" s="17"/>
      <c r="R518" s="77">
        <v>2250</v>
      </c>
      <c r="S518" s="77">
        <v>2250</v>
      </c>
      <c r="T518" s="17"/>
      <c r="U518" s="17"/>
      <c r="V518" s="26">
        <f t="shared" si="11"/>
        <v>29500</v>
      </c>
    </row>
    <row r="519" spans="1:22">
      <c r="A519" s="15" t="s">
        <v>1372</v>
      </c>
      <c r="B519" s="12" t="s">
        <v>1381</v>
      </c>
      <c r="C519" s="17">
        <v>2150</v>
      </c>
      <c r="D519" s="18">
        <v>518</v>
      </c>
      <c r="E519" s="17" t="s">
        <v>918</v>
      </c>
      <c r="F519" s="3" t="s">
        <v>919</v>
      </c>
      <c r="G519" s="20" t="s">
        <v>23</v>
      </c>
      <c r="H519" s="17" t="s">
        <v>24</v>
      </c>
      <c r="I519" s="3" t="s">
        <v>1040</v>
      </c>
      <c r="J519" s="75">
        <v>45806</v>
      </c>
      <c r="K519" s="17" t="s">
        <v>24</v>
      </c>
      <c r="L519" s="17">
        <v>998599</v>
      </c>
      <c r="M519" s="6" t="s">
        <v>26</v>
      </c>
      <c r="N519" s="6">
        <v>1</v>
      </c>
      <c r="O519" s="6" t="s">
        <v>27</v>
      </c>
      <c r="P519" s="78">
        <v>214230</v>
      </c>
      <c r="Q519" s="17"/>
      <c r="R519" s="77">
        <v>19280.7</v>
      </c>
      <c r="S519" s="77">
        <v>19280.7</v>
      </c>
      <c r="T519" s="17"/>
      <c r="U519" s="17"/>
      <c r="V519" s="26">
        <f t="shared" si="11"/>
        <v>252791.40000000002</v>
      </c>
    </row>
    <row r="520" spans="1:22">
      <c r="A520" s="15" t="s">
        <v>1372</v>
      </c>
      <c r="B520" s="12" t="s">
        <v>1381</v>
      </c>
      <c r="C520" s="17">
        <v>2150</v>
      </c>
      <c r="D520" s="18">
        <v>519</v>
      </c>
      <c r="E520" s="17" t="s">
        <v>1036</v>
      </c>
      <c r="F520" s="3" t="s">
        <v>1037</v>
      </c>
      <c r="G520" s="20" t="s">
        <v>23</v>
      </c>
      <c r="H520" s="17" t="s">
        <v>24</v>
      </c>
      <c r="I520" s="3" t="s">
        <v>1041</v>
      </c>
      <c r="J520" s="75">
        <v>45806</v>
      </c>
      <c r="K520" s="17" t="s">
        <v>24</v>
      </c>
      <c r="L520" s="17">
        <v>998599</v>
      </c>
      <c r="M520" s="6" t="s">
        <v>26</v>
      </c>
      <c r="N520" s="6">
        <v>1</v>
      </c>
      <c r="O520" s="6" t="s">
        <v>27</v>
      </c>
      <c r="P520" s="76">
        <v>1850000</v>
      </c>
      <c r="Q520" s="17"/>
      <c r="R520" s="77">
        <v>166500</v>
      </c>
      <c r="S520" s="77">
        <v>166500</v>
      </c>
      <c r="T520" s="17"/>
      <c r="U520" s="17"/>
      <c r="V520" s="26">
        <f t="shared" si="11"/>
        <v>2183000</v>
      </c>
    </row>
    <row r="521" spans="1:22">
      <c r="A521" s="15" t="s">
        <v>1372</v>
      </c>
      <c r="B521" s="12" t="s">
        <v>1381</v>
      </c>
      <c r="C521" s="17">
        <v>2150</v>
      </c>
      <c r="D521" s="18">
        <v>520</v>
      </c>
      <c r="E521" s="17" t="s">
        <v>1042</v>
      </c>
      <c r="F521" s="3" t="s">
        <v>1043</v>
      </c>
      <c r="G521" s="20" t="s">
        <v>23</v>
      </c>
      <c r="H521" s="17" t="s">
        <v>24</v>
      </c>
      <c r="I521" s="3" t="s">
        <v>1044</v>
      </c>
      <c r="J521" s="75">
        <v>45806</v>
      </c>
      <c r="K521" s="17" t="s">
        <v>24</v>
      </c>
      <c r="L521" s="17">
        <v>998599</v>
      </c>
      <c r="M521" s="6" t="s">
        <v>26</v>
      </c>
      <c r="N521" s="6">
        <v>1</v>
      </c>
      <c r="O521" s="6" t="s">
        <v>27</v>
      </c>
      <c r="P521" s="76">
        <v>75000</v>
      </c>
      <c r="Q521" s="17"/>
      <c r="R521" s="77">
        <v>6750</v>
      </c>
      <c r="S521" s="77">
        <v>6750</v>
      </c>
      <c r="T521" s="17"/>
      <c r="U521" s="17"/>
      <c r="V521" s="26">
        <f t="shared" si="11"/>
        <v>88500</v>
      </c>
    </row>
    <row r="522" spans="1:22">
      <c r="A522" s="15" t="s">
        <v>1372</v>
      </c>
      <c r="B522" s="12" t="s">
        <v>1381</v>
      </c>
      <c r="C522" s="17">
        <v>2150</v>
      </c>
      <c r="D522" s="18">
        <v>521</v>
      </c>
      <c r="E522" s="17" t="s">
        <v>1042</v>
      </c>
      <c r="F522" s="3" t="s">
        <v>1043</v>
      </c>
      <c r="G522" s="20" t="s">
        <v>23</v>
      </c>
      <c r="H522" s="17" t="s">
        <v>24</v>
      </c>
      <c r="I522" s="3" t="s">
        <v>1045</v>
      </c>
      <c r="J522" s="75">
        <v>45806</v>
      </c>
      <c r="K522" s="17" t="s">
        <v>24</v>
      </c>
      <c r="L522" s="17">
        <v>998599</v>
      </c>
      <c r="M522" s="6" t="s">
        <v>26</v>
      </c>
      <c r="N522" s="6">
        <v>1</v>
      </c>
      <c r="O522" s="6" t="s">
        <v>27</v>
      </c>
      <c r="P522" s="76">
        <v>25000</v>
      </c>
      <c r="Q522" s="17"/>
      <c r="R522" s="77">
        <v>2250</v>
      </c>
      <c r="S522" s="77">
        <v>2250</v>
      </c>
      <c r="T522" s="17"/>
      <c r="U522" s="17"/>
      <c r="V522" s="26">
        <f t="shared" si="11"/>
        <v>29500</v>
      </c>
    </row>
    <row r="523" spans="1:22">
      <c r="A523" s="15" t="s">
        <v>1372</v>
      </c>
      <c r="B523" s="12" t="s">
        <v>1381</v>
      </c>
      <c r="C523" s="17">
        <v>2150</v>
      </c>
      <c r="D523" s="18">
        <v>522</v>
      </c>
      <c r="E523" s="17" t="s">
        <v>1046</v>
      </c>
      <c r="F523" s="3" t="s">
        <v>1047</v>
      </c>
      <c r="G523" s="20" t="s">
        <v>23</v>
      </c>
      <c r="H523" s="17" t="s">
        <v>24</v>
      </c>
      <c r="I523" s="3" t="s">
        <v>1048</v>
      </c>
      <c r="J523" s="75">
        <v>45806</v>
      </c>
      <c r="K523" s="17" t="s">
        <v>24</v>
      </c>
      <c r="L523" s="17">
        <v>998599</v>
      </c>
      <c r="M523" s="6" t="s">
        <v>26</v>
      </c>
      <c r="N523" s="6">
        <v>1</v>
      </c>
      <c r="O523" s="6" t="s">
        <v>27</v>
      </c>
      <c r="P523" s="76">
        <v>50000</v>
      </c>
      <c r="Q523" s="17"/>
      <c r="R523" s="77">
        <v>4500</v>
      </c>
      <c r="S523" s="77">
        <v>4500</v>
      </c>
      <c r="T523" s="17"/>
      <c r="U523" s="17"/>
      <c r="V523" s="26">
        <f t="shared" si="11"/>
        <v>59000</v>
      </c>
    </row>
    <row r="524" spans="1:22">
      <c r="A524" s="15" t="s">
        <v>1372</v>
      </c>
      <c r="B524" s="12" t="s">
        <v>1381</v>
      </c>
      <c r="C524" s="17">
        <v>2150</v>
      </c>
      <c r="D524" s="18">
        <v>523</v>
      </c>
      <c r="E524" s="17" t="s">
        <v>1049</v>
      </c>
      <c r="F524" s="3" t="s">
        <v>1050</v>
      </c>
      <c r="G524" s="20" t="s">
        <v>23</v>
      </c>
      <c r="H524" s="17" t="s">
        <v>24</v>
      </c>
      <c r="I524" s="3" t="s">
        <v>1051</v>
      </c>
      <c r="J524" s="75">
        <v>45806</v>
      </c>
      <c r="K524" s="17" t="s">
        <v>24</v>
      </c>
      <c r="L524" s="17">
        <v>998599</v>
      </c>
      <c r="M524" s="6" t="s">
        <v>26</v>
      </c>
      <c r="N524" s="6">
        <v>1</v>
      </c>
      <c r="O524" s="6" t="s">
        <v>27</v>
      </c>
      <c r="P524" s="76">
        <v>25000</v>
      </c>
      <c r="Q524" s="17"/>
      <c r="R524" s="77">
        <v>2250</v>
      </c>
      <c r="S524" s="77">
        <v>2250</v>
      </c>
      <c r="T524" s="17"/>
      <c r="U524" s="17"/>
      <c r="V524" s="26">
        <f t="shared" si="11"/>
        <v>29500</v>
      </c>
    </row>
    <row r="525" spans="1:22">
      <c r="A525" s="15" t="s">
        <v>1372</v>
      </c>
      <c r="B525" s="12" t="s">
        <v>1381</v>
      </c>
      <c r="C525" s="17">
        <v>2150</v>
      </c>
      <c r="D525" s="18">
        <v>524</v>
      </c>
      <c r="E525" s="17" t="s">
        <v>1052</v>
      </c>
      <c r="F525" s="3" t="s">
        <v>1053</v>
      </c>
      <c r="G525" s="20" t="s">
        <v>23</v>
      </c>
      <c r="H525" s="17" t="s">
        <v>24</v>
      </c>
      <c r="I525" s="3" t="s">
        <v>1054</v>
      </c>
      <c r="J525" s="75">
        <v>45806</v>
      </c>
      <c r="K525" s="17" t="s">
        <v>24</v>
      </c>
      <c r="L525" s="17">
        <v>998599</v>
      </c>
      <c r="M525" s="6" t="s">
        <v>26</v>
      </c>
      <c r="N525" s="6">
        <v>1</v>
      </c>
      <c r="O525" s="6" t="s">
        <v>27</v>
      </c>
      <c r="P525" s="76">
        <v>25000</v>
      </c>
      <c r="Q525" s="17"/>
      <c r="R525" s="77">
        <v>2250</v>
      </c>
      <c r="S525" s="77">
        <v>2250</v>
      </c>
      <c r="T525" s="17"/>
      <c r="U525" s="17"/>
      <c r="V525" s="26">
        <f t="shared" si="11"/>
        <v>29500</v>
      </c>
    </row>
    <row r="526" spans="1:22">
      <c r="A526" s="15" t="s">
        <v>1372</v>
      </c>
      <c r="B526" s="12" t="s">
        <v>1381</v>
      </c>
      <c r="C526" s="17">
        <v>2150</v>
      </c>
      <c r="D526" s="18">
        <v>525</v>
      </c>
      <c r="E526" s="17" t="s">
        <v>1055</v>
      </c>
      <c r="F526" s="3" t="s">
        <v>1056</v>
      </c>
      <c r="G526" s="20" t="s">
        <v>23</v>
      </c>
      <c r="H526" s="17" t="s">
        <v>24</v>
      </c>
      <c r="I526" s="3" t="s">
        <v>1057</v>
      </c>
      <c r="J526" s="75">
        <v>45806</v>
      </c>
      <c r="K526" s="17" t="s">
        <v>24</v>
      </c>
      <c r="L526" s="17">
        <v>998599</v>
      </c>
      <c r="M526" s="6" t="s">
        <v>26</v>
      </c>
      <c r="N526" s="6">
        <v>1</v>
      </c>
      <c r="O526" s="6" t="s">
        <v>27</v>
      </c>
      <c r="P526" s="78">
        <v>73300</v>
      </c>
      <c r="Q526" s="17"/>
      <c r="R526" s="77">
        <v>6597</v>
      </c>
      <c r="S526" s="77">
        <v>6597</v>
      </c>
      <c r="T526" s="17"/>
      <c r="U526" s="17"/>
      <c r="V526" s="26">
        <f t="shared" si="11"/>
        <v>86494</v>
      </c>
    </row>
    <row r="527" spans="1:22">
      <c r="A527" s="15" t="s">
        <v>1372</v>
      </c>
      <c r="B527" s="12" t="s">
        <v>1381</v>
      </c>
      <c r="C527" s="17">
        <v>2150</v>
      </c>
      <c r="D527" s="18">
        <v>526</v>
      </c>
      <c r="E527" s="17" t="s">
        <v>1055</v>
      </c>
      <c r="F527" s="3" t="s">
        <v>1056</v>
      </c>
      <c r="G527" s="20" t="s">
        <v>23</v>
      </c>
      <c r="H527" s="17" t="s">
        <v>24</v>
      </c>
      <c r="I527" s="3" t="s">
        <v>1058</v>
      </c>
      <c r="J527" s="75">
        <v>45806</v>
      </c>
      <c r="K527" s="17" t="s">
        <v>24</v>
      </c>
      <c r="L527" s="17">
        <v>998599</v>
      </c>
      <c r="M527" s="6" t="s">
        <v>26</v>
      </c>
      <c r="N527" s="6">
        <v>1</v>
      </c>
      <c r="O527" s="6" t="s">
        <v>27</v>
      </c>
      <c r="P527" s="78">
        <v>36650</v>
      </c>
      <c r="Q527" s="17"/>
      <c r="R527" s="77">
        <v>3298.5</v>
      </c>
      <c r="S527" s="77">
        <v>3298.5</v>
      </c>
      <c r="T527" s="17"/>
      <c r="U527" s="17"/>
      <c r="V527" s="26">
        <f t="shared" si="11"/>
        <v>43247</v>
      </c>
    </row>
    <row r="528" spans="1:22">
      <c r="A528" s="15" t="s">
        <v>1372</v>
      </c>
      <c r="B528" s="12" t="s">
        <v>1381</v>
      </c>
      <c r="C528" s="17">
        <v>2150</v>
      </c>
      <c r="D528" s="18">
        <v>527</v>
      </c>
      <c r="E528" s="17" t="s">
        <v>874</v>
      </c>
      <c r="F528" s="3" t="s">
        <v>875</v>
      </c>
      <c r="G528" s="20" t="s">
        <v>23</v>
      </c>
      <c r="H528" s="17" t="s">
        <v>24</v>
      </c>
      <c r="I528" s="3" t="s">
        <v>1059</v>
      </c>
      <c r="J528" s="75">
        <v>45806</v>
      </c>
      <c r="K528" s="17" t="s">
        <v>24</v>
      </c>
      <c r="L528" s="17">
        <v>998599</v>
      </c>
      <c r="M528" s="6" t="s">
        <v>26</v>
      </c>
      <c r="N528" s="6">
        <v>1</v>
      </c>
      <c r="O528" s="6" t="s">
        <v>27</v>
      </c>
      <c r="P528" s="76">
        <v>25000</v>
      </c>
      <c r="Q528" s="17"/>
      <c r="R528" s="77">
        <v>2250</v>
      </c>
      <c r="S528" s="77">
        <v>2250</v>
      </c>
      <c r="T528" s="17"/>
      <c r="U528" s="17"/>
      <c r="V528" s="26">
        <f t="shared" si="11"/>
        <v>29500</v>
      </c>
    </row>
    <row r="529" spans="1:22">
      <c r="A529" s="15" t="s">
        <v>1372</v>
      </c>
      <c r="B529" s="12" t="s">
        <v>1381</v>
      </c>
      <c r="C529" s="17">
        <v>2150</v>
      </c>
      <c r="D529" s="18">
        <v>528</v>
      </c>
      <c r="E529" s="17" t="s">
        <v>1060</v>
      </c>
      <c r="F529" s="3" t="s">
        <v>55</v>
      </c>
      <c r="G529" s="20" t="s">
        <v>23</v>
      </c>
      <c r="H529" s="17" t="s">
        <v>24</v>
      </c>
      <c r="I529" s="3" t="s">
        <v>1061</v>
      </c>
      <c r="J529" s="75">
        <v>45806</v>
      </c>
      <c r="K529" s="17" t="s">
        <v>24</v>
      </c>
      <c r="L529" s="17">
        <v>998599</v>
      </c>
      <c r="M529" s="6" t="s">
        <v>26</v>
      </c>
      <c r="N529" s="6">
        <v>1</v>
      </c>
      <c r="O529" s="6" t="s">
        <v>27</v>
      </c>
      <c r="P529" s="76">
        <v>150000</v>
      </c>
      <c r="Q529" s="17"/>
      <c r="R529" s="77">
        <v>13500</v>
      </c>
      <c r="S529" s="77">
        <v>13500</v>
      </c>
      <c r="T529" s="17"/>
      <c r="U529" s="17"/>
      <c r="V529" s="26">
        <f t="shared" si="11"/>
        <v>177000</v>
      </c>
    </row>
    <row r="530" spans="1:22">
      <c r="A530" s="15" t="s">
        <v>1372</v>
      </c>
      <c r="B530" s="12" t="s">
        <v>1381</v>
      </c>
      <c r="C530" s="17">
        <v>2150</v>
      </c>
      <c r="D530" s="18">
        <v>529</v>
      </c>
      <c r="E530" s="17" t="s">
        <v>1060</v>
      </c>
      <c r="F530" s="3" t="s">
        <v>55</v>
      </c>
      <c r="G530" s="20" t="s">
        <v>23</v>
      </c>
      <c r="H530" s="17" t="s">
        <v>24</v>
      </c>
      <c r="I530" s="3" t="s">
        <v>1062</v>
      </c>
      <c r="J530" s="75">
        <v>45806</v>
      </c>
      <c r="K530" s="17" t="s">
        <v>24</v>
      </c>
      <c r="L530" s="17">
        <v>998599</v>
      </c>
      <c r="M530" s="6" t="s">
        <v>26</v>
      </c>
      <c r="N530" s="6">
        <v>1</v>
      </c>
      <c r="O530" s="6" t="s">
        <v>27</v>
      </c>
      <c r="P530" s="76">
        <v>825000</v>
      </c>
      <c r="Q530" s="17"/>
      <c r="R530" s="77">
        <v>74250</v>
      </c>
      <c r="S530" s="77">
        <v>74250</v>
      </c>
      <c r="T530" s="17"/>
      <c r="U530" s="17"/>
      <c r="V530" s="26">
        <f t="shared" si="11"/>
        <v>973500</v>
      </c>
    </row>
    <row r="531" spans="1:22">
      <c r="A531" s="15" t="s">
        <v>1372</v>
      </c>
      <c r="B531" s="12" t="s">
        <v>1381</v>
      </c>
      <c r="C531" s="17">
        <v>2150</v>
      </c>
      <c r="D531" s="18">
        <v>530</v>
      </c>
      <c r="E531" s="17" t="s">
        <v>1063</v>
      </c>
      <c r="F531" s="3" t="s">
        <v>1064</v>
      </c>
      <c r="G531" s="20" t="s">
        <v>23</v>
      </c>
      <c r="H531" s="17" t="s">
        <v>24</v>
      </c>
      <c r="I531" s="3" t="s">
        <v>1065</v>
      </c>
      <c r="J531" s="75">
        <v>45806</v>
      </c>
      <c r="K531" s="17" t="s">
        <v>24</v>
      </c>
      <c r="L531" s="17">
        <v>998599</v>
      </c>
      <c r="M531" s="6" t="s">
        <v>26</v>
      </c>
      <c r="N531" s="6">
        <v>1</v>
      </c>
      <c r="O531" s="6" t="s">
        <v>27</v>
      </c>
      <c r="P531" s="78">
        <v>74900</v>
      </c>
      <c r="Q531" s="17"/>
      <c r="R531" s="77">
        <v>6741</v>
      </c>
      <c r="S531" s="77">
        <v>6741</v>
      </c>
      <c r="T531" s="17"/>
      <c r="U531" s="17"/>
      <c r="V531" s="26">
        <f t="shared" si="11"/>
        <v>88382</v>
      </c>
    </row>
    <row r="532" spans="1:22">
      <c r="A532" s="15" t="s">
        <v>1372</v>
      </c>
      <c r="B532" s="12" t="s">
        <v>1381</v>
      </c>
      <c r="C532" s="17">
        <v>2150</v>
      </c>
      <c r="D532" s="18">
        <v>531</v>
      </c>
      <c r="E532" s="17" t="s">
        <v>1046</v>
      </c>
      <c r="F532" s="3" t="s">
        <v>1066</v>
      </c>
      <c r="G532" s="20" t="s">
        <v>23</v>
      </c>
      <c r="H532" s="17" t="s">
        <v>24</v>
      </c>
      <c r="I532" s="3" t="s">
        <v>1067</v>
      </c>
      <c r="J532" s="75">
        <v>45806</v>
      </c>
      <c r="K532" s="17" t="s">
        <v>24</v>
      </c>
      <c r="L532" s="17">
        <v>998599</v>
      </c>
      <c r="M532" s="6" t="s">
        <v>26</v>
      </c>
      <c r="N532" s="6">
        <v>1</v>
      </c>
      <c r="O532" s="6" t="s">
        <v>27</v>
      </c>
      <c r="P532" s="76">
        <v>25000</v>
      </c>
      <c r="Q532" s="17"/>
      <c r="R532" s="77">
        <v>2250</v>
      </c>
      <c r="S532" s="77">
        <v>2250</v>
      </c>
      <c r="T532" s="17"/>
      <c r="U532" s="17"/>
      <c r="V532" s="26">
        <f t="shared" si="11"/>
        <v>29500</v>
      </c>
    </row>
    <row r="533" spans="1:22">
      <c r="A533" s="15" t="s">
        <v>1372</v>
      </c>
      <c r="B533" s="12" t="s">
        <v>1381</v>
      </c>
      <c r="C533" s="17">
        <v>2150</v>
      </c>
      <c r="D533" s="18">
        <v>532</v>
      </c>
      <c r="E533" s="17" t="s">
        <v>846</v>
      </c>
      <c r="F533" s="3" t="s">
        <v>847</v>
      </c>
      <c r="G533" s="20" t="s">
        <v>23</v>
      </c>
      <c r="H533" s="17" t="s">
        <v>24</v>
      </c>
      <c r="I533" s="3" t="s">
        <v>1068</v>
      </c>
      <c r="J533" s="75">
        <v>45806</v>
      </c>
      <c r="K533" s="17" t="s">
        <v>24</v>
      </c>
      <c r="L533" s="17">
        <v>998599</v>
      </c>
      <c r="M533" s="6" t="s">
        <v>26</v>
      </c>
      <c r="N533" s="6">
        <v>1</v>
      </c>
      <c r="O533" s="6" t="s">
        <v>27</v>
      </c>
      <c r="P533" s="76">
        <v>25000</v>
      </c>
      <c r="Q533" s="17"/>
      <c r="R533" s="77">
        <v>2250</v>
      </c>
      <c r="S533" s="77">
        <v>2250</v>
      </c>
      <c r="T533" s="17"/>
      <c r="U533" s="17"/>
      <c r="V533" s="26">
        <f t="shared" si="11"/>
        <v>29500</v>
      </c>
    </row>
    <row r="534" spans="1:22">
      <c r="A534" s="15" t="s">
        <v>1372</v>
      </c>
      <c r="B534" s="12" t="s">
        <v>1381</v>
      </c>
      <c r="C534" s="17">
        <v>2150</v>
      </c>
      <c r="D534" s="18">
        <v>533</v>
      </c>
      <c r="E534" s="17" t="s">
        <v>1069</v>
      </c>
      <c r="F534" s="3" t="s">
        <v>1070</v>
      </c>
      <c r="G534" s="20" t="s">
        <v>23</v>
      </c>
      <c r="H534" s="17" t="s">
        <v>24</v>
      </c>
      <c r="I534" s="3" t="s">
        <v>1071</v>
      </c>
      <c r="J534" s="75">
        <v>45806</v>
      </c>
      <c r="K534" s="17" t="s">
        <v>24</v>
      </c>
      <c r="L534" s="17">
        <v>998599</v>
      </c>
      <c r="M534" s="6" t="s">
        <v>26</v>
      </c>
      <c r="N534" s="6">
        <v>1</v>
      </c>
      <c r="O534" s="6" t="s">
        <v>27</v>
      </c>
      <c r="P534" s="76">
        <v>25000</v>
      </c>
      <c r="Q534" s="17"/>
      <c r="R534" s="77">
        <v>2250</v>
      </c>
      <c r="S534" s="77">
        <v>2250</v>
      </c>
      <c r="T534" s="17"/>
      <c r="U534" s="17"/>
      <c r="V534" s="26">
        <f t="shared" si="11"/>
        <v>29500</v>
      </c>
    </row>
    <row r="535" spans="1:22">
      <c r="A535" s="15" t="s">
        <v>1372</v>
      </c>
      <c r="B535" s="12" t="s">
        <v>1381</v>
      </c>
      <c r="C535" s="17">
        <v>2150</v>
      </c>
      <c r="D535" s="18">
        <v>534</v>
      </c>
      <c r="E535" s="17" t="s">
        <v>1072</v>
      </c>
      <c r="F535" s="3" t="s">
        <v>1073</v>
      </c>
      <c r="G535" s="20" t="s">
        <v>23</v>
      </c>
      <c r="H535" s="17" t="s">
        <v>24</v>
      </c>
      <c r="I535" s="3" t="s">
        <v>1074</v>
      </c>
      <c r="J535" s="75">
        <v>45806</v>
      </c>
      <c r="K535" s="17" t="s">
        <v>24</v>
      </c>
      <c r="L535" s="17">
        <v>998599</v>
      </c>
      <c r="M535" s="6" t="s">
        <v>26</v>
      </c>
      <c r="N535" s="6">
        <v>1</v>
      </c>
      <c r="O535" s="6" t="s">
        <v>27</v>
      </c>
      <c r="P535" s="76">
        <v>25000</v>
      </c>
      <c r="Q535" s="17"/>
      <c r="R535" s="77">
        <v>2250</v>
      </c>
      <c r="S535" s="77">
        <v>2250</v>
      </c>
      <c r="T535" s="17"/>
      <c r="U535" s="17"/>
      <c r="V535" s="26">
        <f t="shared" si="11"/>
        <v>29500</v>
      </c>
    </row>
    <row r="536" spans="1:22">
      <c r="A536" s="15" t="s">
        <v>1372</v>
      </c>
      <c r="B536" s="12" t="s">
        <v>1381</v>
      </c>
      <c r="C536" s="17">
        <v>2150</v>
      </c>
      <c r="D536" s="18">
        <v>535</v>
      </c>
      <c r="E536" s="17" t="s">
        <v>460</v>
      </c>
      <c r="F536" s="3" t="s">
        <v>461</v>
      </c>
      <c r="G536" s="20" t="s">
        <v>23</v>
      </c>
      <c r="H536" s="17" t="s">
        <v>24</v>
      </c>
      <c r="I536" s="3" t="s">
        <v>1075</v>
      </c>
      <c r="J536" s="75">
        <v>45806</v>
      </c>
      <c r="K536" s="17" t="s">
        <v>24</v>
      </c>
      <c r="L536" s="17">
        <v>998599</v>
      </c>
      <c r="M536" s="6" t="s">
        <v>26</v>
      </c>
      <c r="N536" s="6">
        <v>1</v>
      </c>
      <c r="O536" s="6" t="s">
        <v>27</v>
      </c>
      <c r="P536" s="76">
        <v>500000</v>
      </c>
      <c r="Q536" s="17"/>
      <c r="R536" s="77">
        <v>45000</v>
      </c>
      <c r="S536" s="77">
        <v>45000</v>
      </c>
      <c r="T536" s="17"/>
      <c r="U536" s="17"/>
      <c r="V536" s="26">
        <f t="shared" si="11"/>
        <v>590000</v>
      </c>
    </row>
    <row r="537" spans="1:22">
      <c r="A537" s="15" t="s">
        <v>1372</v>
      </c>
      <c r="B537" s="12" t="s">
        <v>1381</v>
      </c>
      <c r="C537" s="17">
        <v>2150</v>
      </c>
      <c r="D537" s="18">
        <v>536</v>
      </c>
      <c r="E537" s="17" t="s">
        <v>1076</v>
      </c>
      <c r="F537" s="3" t="s">
        <v>1077</v>
      </c>
      <c r="G537" s="20" t="s">
        <v>23</v>
      </c>
      <c r="H537" s="17" t="s">
        <v>24</v>
      </c>
      <c r="I537" s="3" t="s">
        <v>1078</v>
      </c>
      <c r="J537" s="75">
        <v>45806</v>
      </c>
      <c r="K537" s="17" t="s">
        <v>24</v>
      </c>
      <c r="L537" s="17">
        <v>998599</v>
      </c>
      <c r="M537" s="6" t="s">
        <v>26</v>
      </c>
      <c r="N537" s="6">
        <v>1</v>
      </c>
      <c r="O537" s="6" t="s">
        <v>27</v>
      </c>
      <c r="P537" s="76">
        <v>100000</v>
      </c>
      <c r="Q537" s="17"/>
      <c r="R537" s="77">
        <v>9000</v>
      </c>
      <c r="S537" s="77">
        <v>9000</v>
      </c>
      <c r="T537" s="17"/>
      <c r="U537" s="17"/>
      <c r="V537" s="26">
        <f t="shared" si="11"/>
        <v>118000</v>
      </c>
    </row>
    <row r="538" spans="1:22">
      <c r="A538" s="15" t="s">
        <v>1372</v>
      </c>
      <c r="B538" s="12" t="s">
        <v>1381</v>
      </c>
      <c r="C538" s="17">
        <v>2150</v>
      </c>
      <c r="D538" s="18">
        <v>537</v>
      </c>
      <c r="E538" s="17" t="s">
        <v>1076</v>
      </c>
      <c r="F538" s="3" t="s">
        <v>1077</v>
      </c>
      <c r="G538" s="20" t="s">
        <v>23</v>
      </c>
      <c r="H538" s="17" t="s">
        <v>24</v>
      </c>
      <c r="I538" s="3" t="s">
        <v>1079</v>
      </c>
      <c r="J538" s="75">
        <v>45806</v>
      </c>
      <c r="K538" s="17" t="s">
        <v>24</v>
      </c>
      <c r="L538" s="17">
        <v>998599</v>
      </c>
      <c r="M538" s="6" t="s">
        <v>26</v>
      </c>
      <c r="N538" s="6">
        <v>1</v>
      </c>
      <c r="O538" s="6" t="s">
        <v>27</v>
      </c>
      <c r="P538" s="78">
        <v>74900</v>
      </c>
      <c r="Q538" s="17"/>
      <c r="R538" s="77">
        <v>6741</v>
      </c>
      <c r="S538" s="77">
        <v>6741</v>
      </c>
      <c r="T538" s="17"/>
      <c r="U538" s="17"/>
      <c r="V538" s="26">
        <f t="shared" si="11"/>
        <v>88382</v>
      </c>
    </row>
    <row r="539" spans="1:22">
      <c r="A539" s="15" t="s">
        <v>1372</v>
      </c>
      <c r="B539" s="12" t="s">
        <v>1381</v>
      </c>
      <c r="C539" s="17">
        <v>2150</v>
      </c>
      <c r="D539" s="18">
        <v>538</v>
      </c>
      <c r="E539" s="17" t="s">
        <v>1080</v>
      </c>
      <c r="F539" s="83" t="s">
        <v>1081</v>
      </c>
      <c r="G539" s="20" t="s">
        <v>23</v>
      </c>
      <c r="H539" s="17" t="s">
        <v>24</v>
      </c>
      <c r="I539" s="83" t="s">
        <v>1082</v>
      </c>
      <c r="J539" s="75">
        <v>45807</v>
      </c>
      <c r="K539" s="17" t="s">
        <v>24</v>
      </c>
      <c r="L539" s="17">
        <v>998599</v>
      </c>
      <c r="M539" s="6" t="s">
        <v>26</v>
      </c>
      <c r="N539" s="6">
        <v>1</v>
      </c>
      <c r="O539" s="6" t="s">
        <v>27</v>
      </c>
      <c r="P539" s="78">
        <v>73300</v>
      </c>
      <c r="Q539" s="17"/>
      <c r="R539" s="77">
        <v>6597</v>
      </c>
      <c r="S539" s="77">
        <v>6597</v>
      </c>
      <c r="T539" s="17"/>
      <c r="U539" s="17"/>
      <c r="V539" s="26">
        <f t="shared" si="11"/>
        <v>86494</v>
      </c>
    </row>
    <row r="540" spans="1:22">
      <c r="A540" s="15" t="s">
        <v>1372</v>
      </c>
      <c r="B540" s="12" t="s">
        <v>1381</v>
      </c>
      <c r="C540" s="17">
        <v>2150</v>
      </c>
      <c r="D540" s="18">
        <v>539</v>
      </c>
      <c r="E540" s="17" t="s">
        <v>1080</v>
      </c>
      <c r="F540" s="83" t="s">
        <v>1081</v>
      </c>
      <c r="G540" s="20" t="s">
        <v>23</v>
      </c>
      <c r="H540" s="17" t="s">
        <v>24</v>
      </c>
      <c r="I540" s="83" t="s">
        <v>1083</v>
      </c>
      <c r="J540" s="75">
        <v>45807</v>
      </c>
      <c r="K540" s="17" t="s">
        <v>24</v>
      </c>
      <c r="L540" s="17">
        <v>998599</v>
      </c>
      <c r="M540" s="6" t="s">
        <v>26</v>
      </c>
      <c r="N540" s="6">
        <v>1</v>
      </c>
      <c r="O540" s="6" t="s">
        <v>27</v>
      </c>
      <c r="P540" s="78">
        <v>73300</v>
      </c>
      <c r="Q540" s="17"/>
      <c r="R540" s="77">
        <v>6597</v>
      </c>
      <c r="S540" s="77">
        <v>6597</v>
      </c>
      <c r="T540" s="17"/>
      <c r="U540" s="17"/>
      <c r="V540" s="26">
        <f t="shared" si="11"/>
        <v>86494</v>
      </c>
    </row>
    <row r="541" spans="1:22">
      <c r="A541" s="15" t="s">
        <v>1372</v>
      </c>
      <c r="B541" s="12" t="s">
        <v>1381</v>
      </c>
      <c r="C541" s="17">
        <v>2150</v>
      </c>
      <c r="D541" s="18">
        <v>540</v>
      </c>
      <c r="E541" s="17" t="s">
        <v>1080</v>
      </c>
      <c r="F541" s="83" t="s">
        <v>1081</v>
      </c>
      <c r="G541" s="20" t="s">
        <v>23</v>
      </c>
      <c r="H541" s="17" t="s">
        <v>24</v>
      </c>
      <c r="I541" s="83" t="s">
        <v>1084</v>
      </c>
      <c r="J541" s="75">
        <v>45807</v>
      </c>
      <c r="K541" s="17" t="s">
        <v>24</v>
      </c>
      <c r="L541" s="17">
        <v>998599</v>
      </c>
      <c r="M541" s="6" t="s">
        <v>26</v>
      </c>
      <c r="N541" s="6">
        <v>1</v>
      </c>
      <c r="O541" s="6" t="s">
        <v>27</v>
      </c>
      <c r="P541" s="78">
        <v>73300</v>
      </c>
      <c r="Q541" s="17"/>
      <c r="R541" s="77">
        <v>6597</v>
      </c>
      <c r="S541" s="77">
        <v>6597</v>
      </c>
      <c r="T541" s="17"/>
      <c r="U541" s="17"/>
      <c r="V541" s="26">
        <f t="shared" si="11"/>
        <v>86494</v>
      </c>
    </row>
    <row r="542" spans="1:22">
      <c r="A542" s="15" t="s">
        <v>1372</v>
      </c>
      <c r="B542" s="12" t="s">
        <v>1381</v>
      </c>
      <c r="C542" s="17">
        <v>2150</v>
      </c>
      <c r="D542" s="18">
        <v>541</v>
      </c>
      <c r="E542" s="17" t="s">
        <v>1080</v>
      </c>
      <c r="F542" s="83" t="s">
        <v>1081</v>
      </c>
      <c r="G542" s="20" t="s">
        <v>23</v>
      </c>
      <c r="H542" s="17" t="s">
        <v>24</v>
      </c>
      <c r="I542" s="83" t="s">
        <v>1085</v>
      </c>
      <c r="J542" s="75">
        <v>45807</v>
      </c>
      <c r="K542" s="17" t="s">
        <v>24</v>
      </c>
      <c r="L542" s="17">
        <v>998599</v>
      </c>
      <c r="M542" s="6" t="s">
        <v>26</v>
      </c>
      <c r="N542" s="6">
        <v>1</v>
      </c>
      <c r="O542" s="6" t="s">
        <v>27</v>
      </c>
      <c r="P542" s="78">
        <v>73300</v>
      </c>
      <c r="Q542" s="17"/>
      <c r="R542" s="77">
        <v>6597</v>
      </c>
      <c r="S542" s="77">
        <v>6597</v>
      </c>
      <c r="T542" s="17"/>
      <c r="U542" s="17"/>
      <c r="V542" s="26">
        <f t="shared" si="11"/>
        <v>86494</v>
      </c>
    </row>
    <row r="543" spans="1:22">
      <c r="A543" s="15" t="s">
        <v>1372</v>
      </c>
      <c r="B543" s="12" t="s">
        <v>1381</v>
      </c>
      <c r="C543" s="17">
        <v>2150</v>
      </c>
      <c r="D543" s="18">
        <v>542</v>
      </c>
      <c r="E543" s="17" t="s">
        <v>1080</v>
      </c>
      <c r="F543" s="83" t="s">
        <v>1081</v>
      </c>
      <c r="G543" s="20" t="s">
        <v>23</v>
      </c>
      <c r="H543" s="17" t="s">
        <v>24</v>
      </c>
      <c r="I543" s="83" t="s">
        <v>1086</v>
      </c>
      <c r="J543" s="75">
        <v>45807</v>
      </c>
      <c r="K543" s="17" t="s">
        <v>24</v>
      </c>
      <c r="L543" s="17">
        <v>998599</v>
      </c>
      <c r="M543" s="6" t="s">
        <v>26</v>
      </c>
      <c r="N543" s="6">
        <v>1</v>
      </c>
      <c r="O543" s="6" t="s">
        <v>27</v>
      </c>
      <c r="P543" s="78">
        <v>73300</v>
      </c>
      <c r="Q543" s="17"/>
      <c r="R543" s="77">
        <v>6597</v>
      </c>
      <c r="S543" s="77">
        <v>6597</v>
      </c>
      <c r="T543" s="17"/>
      <c r="U543" s="17"/>
      <c r="V543" s="26">
        <f t="shared" si="11"/>
        <v>86494</v>
      </c>
    </row>
    <row r="544" spans="1:22">
      <c r="A544" s="15" t="s">
        <v>1372</v>
      </c>
      <c r="B544" s="12" t="s">
        <v>1381</v>
      </c>
      <c r="C544" s="17">
        <v>2150</v>
      </c>
      <c r="D544" s="18">
        <v>543</v>
      </c>
      <c r="E544" s="17" t="s">
        <v>1080</v>
      </c>
      <c r="F544" s="83" t="s">
        <v>1081</v>
      </c>
      <c r="G544" s="20" t="s">
        <v>23</v>
      </c>
      <c r="H544" s="17" t="s">
        <v>24</v>
      </c>
      <c r="I544" s="83" t="s">
        <v>1087</v>
      </c>
      <c r="J544" s="75">
        <v>45807</v>
      </c>
      <c r="K544" s="17" t="s">
        <v>24</v>
      </c>
      <c r="L544" s="17">
        <v>998599</v>
      </c>
      <c r="M544" s="6" t="s">
        <v>26</v>
      </c>
      <c r="N544" s="6">
        <v>1</v>
      </c>
      <c r="O544" s="6" t="s">
        <v>27</v>
      </c>
      <c r="P544" s="78">
        <v>73300</v>
      </c>
      <c r="Q544" s="17"/>
      <c r="R544" s="77">
        <v>6597</v>
      </c>
      <c r="S544" s="77">
        <v>6597</v>
      </c>
      <c r="T544" s="17"/>
      <c r="U544" s="17"/>
      <c r="V544" s="26">
        <f t="shared" si="11"/>
        <v>86494</v>
      </c>
    </row>
    <row r="545" spans="1:22">
      <c r="A545" s="15" t="s">
        <v>1372</v>
      </c>
      <c r="B545" s="12" t="s">
        <v>1381</v>
      </c>
      <c r="C545" s="17">
        <v>2150</v>
      </c>
      <c r="D545" s="18">
        <v>544</v>
      </c>
      <c r="E545" s="17" t="s">
        <v>565</v>
      </c>
      <c r="F545" s="3" t="s">
        <v>566</v>
      </c>
      <c r="G545" s="20" t="s">
        <v>23</v>
      </c>
      <c r="H545" s="17" t="s">
        <v>24</v>
      </c>
      <c r="I545" s="3" t="s">
        <v>1088</v>
      </c>
      <c r="J545" s="75">
        <v>45807</v>
      </c>
      <c r="K545" s="17" t="s">
        <v>24</v>
      </c>
      <c r="L545" s="17">
        <v>998599</v>
      </c>
      <c r="M545" s="6" t="s">
        <v>26</v>
      </c>
      <c r="N545" s="6">
        <v>1</v>
      </c>
      <c r="O545" s="6" t="s">
        <v>27</v>
      </c>
      <c r="P545" s="78">
        <v>73300</v>
      </c>
      <c r="Q545" s="17"/>
      <c r="R545" s="77">
        <v>6597</v>
      </c>
      <c r="S545" s="77">
        <v>6597</v>
      </c>
      <c r="T545" s="17"/>
      <c r="U545" s="17"/>
      <c r="V545" s="26">
        <f t="shared" si="11"/>
        <v>86494</v>
      </c>
    </row>
    <row r="546" spans="1:22">
      <c r="A546" s="15" t="s">
        <v>1372</v>
      </c>
      <c r="B546" s="12" t="s">
        <v>1381</v>
      </c>
      <c r="C546" s="17">
        <v>2150</v>
      </c>
      <c r="D546" s="18">
        <v>545</v>
      </c>
      <c r="E546" s="17" t="s">
        <v>565</v>
      </c>
      <c r="F546" s="3" t="s">
        <v>566</v>
      </c>
      <c r="G546" s="20" t="s">
        <v>23</v>
      </c>
      <c r="H546" s="17" t="s">
        <v>24</v>
      </c>
      <c r="I546" s="3" t="s">
        <v>1089</v>
      </c>
      <c r="J546" s="75">
        <v>45807</v>
      </c>
      <c r="K546" s="17" t="s">
        <v>24</v>
      </c>
      <c r="L546" s="17">
        <v>998599</v>
      </c>
      <c r="M546" s="6" t="s">
        <v>26</v>
      </c>
      <c r="N546" s="6">
        <v>1</v>
      </c>
      <c r="O546" s="6" t="s">
        <v>27</v>
      </c>
      <c r="P546" s="78">
        <v>73300</v>
      </c>
      <c r="Q546" s="17"/>
      <c r="R546" s="77">
        <v>6597</v>
      </c>
      <c r="S546" s="77">
        <v>6597</v>
      </c>
      <c r="T546" s="17"/>
      <c r="U546" s="17"/>
      <c r="V546" s="26">
        <f t="shared" si="11"/>
        <v>86494</v>
      </c>
    </row>
    <row r="547" spans="1:22">
      <c r="A547" s="15" t="s">
        <v>1372</v>
      </c>
      <c r="B547" s="12" t="s">
        <v>1381</v>
      </c>
      <c r="C547" s="17">
        <v>2150</v>
      </c>
      <c r="D547" s="18">
        <v>546</v>
      </c>
      <c r="E547" s="17" t="s">
        <v>565</v>
      </c>
      <c r="F547" s="3" t="s">
        <v>566</v>
      </c>
      <c r="G547" s="20" t="s">
        <v>23</v>
      </c>
      <c r="H547" s="17" t="s">
        <v>24</v>
      </c>
      <c r="I547" s="3" t="s">
        <v>1090</v>
      </c>
      <c r="J547" s="75">
        <v>45807</v>
      </c>
      <c r="K547" s="17" t="s">
        <v>24</v>
      </c>
      <c r="L547" s="17">
        <v>998599</v>
      </c>
      <c r="M547" s="6" t="s">
        <v>26</v>
      </c>
      <c r="N547" s="6">
        <v>1</v>
      </c>
      <c r="O547" s="6" t="s">
        <v>27</v>
      </c>
      <c r="P547" s="78">
        <v>73300</v>
      </c>
      <c r="Q547" s="17"/>
      <c r="R547" s="77">
        <v>6597</v>
      </c>
      <c r="S547" s="77">
        <v>6597</v>
      </c>
      <c r="T547" s="17"/>
      <c r="U547" s="17"/>
      <c r="V547" s="26">
        <f t="shared" si="11"/>
        <v>86494</v>
      </c>
    </row>
    <row r="548" spans="1:22">
      <c r="A548" s="15" t="s">
        <v>1372</v>
      </c>
      <c r="B548" s="12" t="s">
        <v>1381</v>
      </c>
      <c r="C548" s="17">
        <v>2150</v>
      </c>
      <c r="D548" s="18">
        <v>547</v>
      </c>
      <c r="E548" s="17" t="s">
        <v>565</v>
      </c>
      <c r="F548" s="3" t="s">
        <v>566</v>
      </c>
      <c r="G548" s="20" t="s">
        <v>23</v>
      </c>
      <c r="H548" s="17" t="s">
        <v>24</v>
      </c>
      <c r="I548" s="3" t="s">
        <v>1091</v>
      </c>
      <c r="J548" s="75">
        <v>45807</v>
      </c>
      <c r="K548" s="17" t="s">
        <v>24</v>
      </c>
      <c r="L548" s="17">
        <v>998599</v>
      </c>
      <c r="M548" s="6" t="s">
        <v>26</v>
      </c>
      <c r="N548" s="6">
        <v>1</v>
      </c>
      <c r="O548" s="6" t="s">
        <v>27</v>
      </c>
      <c r="P548" s="78">
        <v>73300</v>
      </c>
      <c r="Q548" s="17"/>
      <c r="R548" s="77">
        <v>6597</v>
      </c>
      <c r="S548" s="77">
        <v>6597</v>
      </c>
      <c r="T548" s="17"/>
      <c r="U548" s="17"/>
      <c r="V548" s="26">
        <f t="shared" si="11"/>
        <v>86494</v>
      </c>
    </row>
    <row r="549" spans="1:22">
      <c r="A549" s="15" t="s">
        <v>1372</v>
      </c>
      <c r="B549" s="12" t="s">
        <v>1381</v>
      </c>
      <c r="C549" s="17">
        <v>2150</v>
      </c>
      <c r="D549" s="18">
        <v>548</v>
      </c>
      <c r="E549" s="17" t="s">
        <v>565</v>
      </c>
      <c r="F549" s="3" t="s">
        <v>566</v>
      </c>
      <c r="G549" s="20" t="s">
        <v>23</v>
      </c>
      <c r="H549" s="17" t="s">
        <v>24</v>
      </c>
      <c r="I549" s="3" t="s">
        <v>1092</v>
      </c>
      <c r="J549" s="75">
        <v>45807</v>
      </c>
      <c r="K549" s="17" t="s">
        <v>24</v>
      </c>
      <c r="L549" s="17">
        <v>998599</v>
      </c>
      <c r="M549" s="6" t="s">
        <v>26</v>
      </c>
      <c r="N549" s="6">
        <v>1</v>
      </c>
      <c r="O549" s="6" t="s">
        <v>27</v>
      </c>
      <c r="P549" s="78">
        <v>73300</v>
      </c>
      <c r="Q549" s="17"/>
      <c r="R549" s="77">
        <v>6597</v>
      </c>
      <c r="S549" s="77">
        <v>6597</v>
      </c>
      <c r="T549" s="17"/>
      <c r="U549" s="17"/>
      <c r="V549" s="26">
        <f t="shared" si="11"/>
        <v>86494</v>
      </c>
    </row>
    <row r="550" spans="1:22">
      <c r="A550" s="15" t="s">
        <v>1372</v>
      </c>
      <c r="B550" s="12" t="s">
        <v>1381</v>
      </c>
      <c r="C550" s="17">
        <v>2150</v>
      </c>
      <c r="D550" s="18">
        <v>549</v>
      </c>
      <c r="E550" s="17" t="s">
        <v>1080</v>
      </c>
      <c r="F550" s="83" t="s">
        <v>1081</v>
      </c>
      <c r="G550" s="20" t="s">
        <v>23</v>
      </c>
      <c r="H550" s="17" t="s">
        <v>24</v>
      </c>
      <c r="I550" s="83" t="s">
        <v>1093</v>
      </c>
      <c r="J550" s="75">
        <v>45807</v>
      </c>
      <c r="K550" s="17" t="s">
        <v>24</v>
      </c>
      <c r="L550" s="17">
        <v>998599</v>
      </c>
      <c r="M550" s="6" t="s">
        <v>26</v>
      </c>
      <c r="N550" s="6">
        <v>1</v>
      </c>
      <c r="O550" s="6" t="s">
        <v>27</v>
      </c>
      <c r="P550" s="78">
        <v>36650</v>
      </c>
      <c r="Q550" s="17"/>
      <c r="R550" s="77">
        <v>3298.5</v>
      </c>
      <c r="S550" s="77">
        <v>3298.5</v>
      </c>
      <c r="T550" s="17"/>
      <c r="U550" s="17"/>
      <c r="V550" s="26">
        <f t="shared" si="11"/>
        <v>43247</v>
      </c>
    </row>
    <row r="551" spans="1:22">
      <c r="A551" s="15" t="s">
        <v>1372</v>
      </c>
      <c r="B551" s="12" t="s">
        <v>1381</v>
      </c>
      <c r="C551" s="17">
        <v>2150</v>
      </c>
      <c r="D551" s="18">
        <v>550</v>
      </c>
      <c r="E551" s="17" t="s">
        <v>1080</v>
      </c>
      <c r="F551" s="83" t="s">
        <v>1081</v>
      </c>
      <c r="G551" s="20" t="s">
        <v>23</v>
      </c>
      <c r="H551" s="17" t="s">
        <v>24</v>
      </c>
      <c r="I551" s="83" t="s">
        <v>1094</v>
      </c>
      <c r="J551" s="75">
        <v>45807</v>
      </c>
      <c r="K551" s="17" t="s">
        <v>24</v>
      </c>
      <c r="L551" s="17">
        <v>998599</v>
      </c>
      <c r="M551" s="6" t="s">
        <v>26</v>
      </c>
      <c r="N551" s="6">
        <v>1</v>
      </c>
      <c r="O551" s="6" t="s">
        <v>27</v>
      </c>
      <c r="P551" s="78">
        <v>36650</v>
      </c>
      <c r="Q551" s="17"/>
      <c r="R551" s="77">
        <v>3298.5</v>
      </c>
      <c r="S551" s="77">
        <v>3298.5</v>
      </c>
      <c r="T551" s="17"/>
      <c r="U551" s="17"/>
      <c r="V551" s="26">
        <f t="shared" si="11"/>
        <v>43247</v>
      </c>
    </row>
    <row r="552" spans="1:22">
      <c r="A552" s="15" t="s">
        <v>1372</v>
      </c>
      <c r="B552" s="12" t="s">
        <v>1381</v>
      </c>
      <c r="C552" s="17">
        <v>2150</v>
      </c>
      <c r="D552" s="18">
        <v>551</v>
      </c>
      <c r="E552" s="17" t="s">
        <v>1080</v>
      </c>
      <c r="F552" s="83" t="s">
        <v>1081</v>
      </c>
      <c r="G552" s="20" t="s">
        <v>23</v>
      </c>
      <c r="H552" s="17" t="s">
        <v>24</v>
      </c>
      <c r="I552" s="83" t="s">
        <v>1095</v>
      </c>
      <c r="J552" s="75">
        <v>45807</v>
      </c>
      <c r="K552" s="17" t="s">
        <v>24</v>
      </c>
      <c r="L552" s="17">
        <v>998599</v>
      </c>
      <c r="M552" s="6" t="s">
        <v>26</v>
      </c>
      <c r="N552" s="6">
        <v>1</v>
      </c>
      <c r="O552" s="6" t="s">
        <v>27</v>
      </c>
      <c r="P552" s="78">
        <v>36650</v>
      </c>
      <c r="Q552" s="17"/>
      <c r="R552" s="77">
        <v>3298.5</v>
      </c>
      <c r="S552" s="77">
        <v>3298.5</v>
      </c>
      <c r="T552" s="17"/>
      <c r="U552" s="17"/>
      <c r="V552" s="26">
        <f t="shared" si="11"/>
        <v>43247</v>
      </c>
    </row>
    <row r="553" spans="1:22">
      <c r="A553" s="15" t="s">
        <v>1372</v>
      </c>
      <c r="B553" s="12" t="s">
        <v>1381</v>
      </c>
      <c r="C553" s="17">
        <v>2150</v>
      </c>
      <c r="D553" s="18">
        <v>552</v>
      </c>
      <c r="E553" s="17" t="s">
        <v>1080</v>
      </c>
      <c r="F553" s="83" t="s">
        <v>1081</v>
      </c>
      <c r="G553" s="20" t="s">
        <v>23</v>
      </c>
      <c r="H553" s="17" t="s">
        <v>24</v>
      </c>
      <c r="I553" s="83" t="s">
        <v>1096</v>
      </c>
      <c r="J553" s="75">
        <v>45807</v>
      </c>
      <c r="K553" s="17" t="s">
        <v>24</v>
      </c>
      <c r="L553" s="17">
        <v>998599</v>
      </c>
      <c r="M553" s="6" t="s">
        <v>26</v>
      </c>
      <c r="N553" s="6">
        <v>1</v>
      </c>
      <c r="O553" s="6" t="s">
        <v>27</v>
      </c>
      <c r="P553" s="78">
        <v>36650</v>
      </c>
      <c r="Q553" s="17"/>
      <c r="R553" s="77">
        <v>3298.5</v>
      </c>
      <c r="S553" s="77">
        <v>3298.5</v>
      </c>
      <c r="T553" s="17"/>
      <c r="U553" s="17"/>
      <c r="V553" s="26">
        <f t="shared" si="11"/>
        <v>43247</v>
      </c>
    </row>
    <row r="554" spans="1:22">
      <c r="A554" s="15" t="s">
        <v>1372</v>
      </c>
      <c r="B554" s="12" t="s">
        <v>1381</v>
      </c>
      <c r="C554" s="17">
        <v>2150</v>
      </c>
      <c r="D554" s="18">
        <v>553</v>
      </c>
      <c r="E554" s="17" t="s">
        <v>1080</v>
      </c>
      <c r="F554" s="83" t="s">
        <v>1081</v>
      </c>
      <c r="G554" s="20" t="s">
        <v>23</v>
      </c>
      <c r="H554" s="17" t="s">
        <v>24</v>
      </c>
      <c r="I554" s="83" t="s">
        <v>1097</v>
      </c>
      <c r="J554" s="75">
        <v>45807</v>
      </c>
      <c r="K554" s="17" t="s">
        <v>24</v>
      </c>
      <c r="L554" s="17">
        <v>998599</v>
      </c>
      <c r="M554" s="6" t="s">
        <v>26</v>
      </c>
      <c r="N554" s="6">
        <v>1</v>
      </c>
      <c r="O554" s="6" t="s">
        <v>27</v>
      </c>
      <c r="P554" s="78">
        <v>36650</v>
      </c>
      <c r="Q554" s="17"/>
      <c r="R554" s="77">
        <v>3298.5</v>
      </c>
      <c r="S554" s="77">
        <v>3298.5</v>
      </c>
      <c r="T554" s="17"/>
      <c r="U554" s="17"/>
      <c r="V554" s="26">
        <f t="shared" si="11"/>
        <v>43247</v>
      </c>
    </row>
    <row r="555" spans="1:22">
      <c r="A555" s="15" t="s">
        <v>1372</v>
      </c>
      <c r="B555" s="12" t="s">
        <v>1381</v>
      </c>
      <c r="C555" s="17">
        <v>2150</v>
      </c>
      <c r="D555" s="18">
        <v>554</v>
      </c>
      <c r="E555" s="17" t="s">
        <v>1080</v>
      </c>
      <c r="F555" s="83" t="s">
        <v>1081</v>
      </c>
      <c r="G555" s="20" t="s">
        <v>23</v>
      </c>
      <c r="H555" s="17" t="s">
        <v>24</v>
      </c>
      <c r="I555" s="83" t="s">
        <v>1098</v>
      </c>
      <c r="J555" s="75">
        <v>45807</v>
      </c>
      <c r="K555" s="17" t="s">
        <v>24</v>
      </c>
      <c r="L555" s="17">
        <v>998599</v>
      </c>
      <c r="M555" s="6" t="s">
        <v>26</v>
      </c>
      <c r="N555" s="6">
        <v>1</v>
      </c>
      <c r="O555" s="6" t="s">
        <v>27</v>
      </c>
      <c r="P555" s="78">
        <v>36650</v>
      </c>
      <c r="Q555" s="17"/>
      <c r="R555" s="77">
        <v>3298.5</v>
      </c>
      <c r="S555" s="77">
        <v>3298.5</v>
      </c>
      <c r="T555" s="17"/>
      <c r="U555" s="17"/>
      <c r="V555" s="26">
        <f t="shared" si="11"/>
        <v>43247</v>
      </c>
    </row>
    <row r="556" spans="1:22">
      <c r="A556" s="15" t="s">
        <v>1372</v>
      </c>
      <c r="B556" s="12" t="s">
        <v>1381</v>
      </c>
      <c r="C556" s="17">
        <v>2150</v>
      </c>
      <c r="D556" s="18">
        <v>555</v>
      </c>
      <c r="E556" s="17" t="s">
        <v>565</v>
      </c>
      <c r="F556" s="3" t="s">
        <v>566</v>
      </c>
      <c r="G556" s="20" t="s">
        <v>23</v>
      </c>
      <c r="H556" s="17" t="s">
        <v>24</v>
      </c>
      <c r="I556" s="3" t="s">
        <v>1099</v>
      </c>
      <c r="J556" s="75">
        <v>45807</v>
      </c>
      <c r="K556" s="17" t="s">
        <v>24</v>
      </c>
      <c r="L556" s="17">
        <v>998599</v>
      </c>
      <c r="M556" s="6" t="s">
        <v>26</v>
      </c>
      <c r="N556" s="6">
        <v>1</v>
      </c>
      <c r="O556" s="6" t="s">
        <v>27</v>
      </c>
      <c r="P556" s="78">
        <v>36650</v>
      </c>
      <c r="Q556" s="17"/>
      <c r="R556" s="77">
        <v>3298.5</v>
      </c>
      <c r="S556" s="77">
        <v>3298.5</v>
      </c>
      <c r="T556" s="17"/>
      <c r="U556" s="17"/>
      <c r="V556" s="26">
        <f t="shared" si="11"/>
        <v>43247</v>
      </c>
    </row>
    <row r="557" spans="1:22">
      <c r="A557" s="15" t="s">
        <v>1372</v>
      </c>
      <c r="B557" s="12" t="s">
        <v>1381</v>
      </c>
      <c r="C557" s="17">
        <v>2150</v>
      </c>
      <c r="D557" s="18">
        <v>556</v>
      </c>
      <c r="E557" s="17" t="s">
        <v>565</v>
      </c>
      <c r="F557" s="3" t="s">
        <v>566</v>
      </c>
      <c r="G557" s="20" t="s">
        <v>23</v>
      </c>
      <c r="H557" s="17" t="s">
        <v>24</v>
      </c>
      <c r="I557" s="3" t="s">
        <v>1100</v>
      </c>
      <c r="J557" s="75">
        <v>45807</v>
      </c>
      <c r="K557" s="17" t="s">
        <v>24</v>
      </c>
      <c r="L557" s="17">
        <v>998599</v>
      </c>
      <c r="M557" s="6" t="s">
        <v>26</v>
      </c>
      <c r="N557" s="6">
        <v>1</v>
      </c>
      <c r="O557" s="6" t="s">
        <v>27</v>
      </c>
      <c r="P557" s="78">
        <v>36650</v>
      </c>
      <c r="Q557" s="17"/>
      <c r="R557" s="77">
        <v>3298.5</v>
      </c>
      <c r="S557" s="77">
        <v>3298.5</v>
      </c>
      <c r="T557" s="17"/>
      <c r="U557" s="17"/>
      <c r="V557" s="26">
        <f t="shared" si="11"/>
        <v>43247</v>
      </c>
    </row>
    <row r="558" spans="1:22">
      <c r="A558" s="15" t="s">
        <v>1372</v>
      </c>
      <c r="B558" s="12" t="s">
        <v>1381</v>
      </c>
      <c r="C558" s="17">
        <v>2150</v>
      </c>
      <c r="D558" s="18">
        <v>557</v>
      </c>
      <c r="E558" s="17" t="s">
        <v>565</v>
      </c>
      <c r="F558" s="3" t="s">
        <v>566</v>
      </c>
      <c r="G558" s="20" t="s">
        <v>23</v>
      </c>
      <c r="H558" s="17" t="s">
        <v>24</v>
      </c>
      <c r="I558" s="3" t="s">
        <v>1101</v>
      </c>
      <c r="J558" s="75">
        <v>45807</v>
      </c>
      <c r="K558" s="17" t="s">
        <v>24</v>
      </c>
      <c r="L558" s="17">
        <v>998599</v>
      </c>
      <c r="M558" s="6" t="s">
        <v>26</v>
      </c>
      <c r="N558" s="6">
        <v>1</v>
      </c>
      <c r="O558" s="6" t="s">
        <v>27</v>
      </c>
      <c r="P558" s="78">
        <v>36650</v>
      </c>
      <c r="Q558" s="17"/>
      <c r="R558" s="77">
        <v>3298.5</v>
      </c>
      <c r="S558" s="77">
        <v>3298.5</v>
      </c>
      <c r="T558" s="17"/>
      <c r="U558" s="17"/>
      <c r="V558" s="26">
        <f t="shared" si="11"/>
        <v>43247</v>
      </c>
    </row>
    <row r="559" spans="1:22">
      <c r="A559" s="15" t="s">
        <v>1372</v>
      </c>
      <c r="B559" s="12" t="s">
        <v>1381</v>
      </c>
      <c r="C559" s="17">
        <v>2150</v>
      </c>
      <c r="D559" s="18">
        <v>558</v>
      </c>
      <c r="E559" s="17" t="s">
        <v>565</v>
      </c>
      <c r="F559" s="3" t="s">
        <v>566</v>
      </c>
      <c r="G559" s="20" t="s">
        <v>23</v>
      </c>
      <c r="H559" s="17" t="s">
        <v>24</v>
      </c>
      <c r="I559" s="3" t="s">
        <v>1102</v>
      </c>
      <c r="J559" s="75">
        <v>45807</v>
      </c>
      <c r="K559" s="17" t="s">
        <v>24</v>
      </c>
      <c r="L559" s="17">
        <v>998599</v>
      </c>
      <c r="M559" s="6" t="s">
        <v>26</v>
      </c>
      <c r="N559" s="6">
        <v>1</v>
      </c>
      <c r="O559" s="6" t="s">
        <v>27</v>
      </c>
      <c r="P559" s="78">
        <v>36650</v>
      </c>
      <c r="Q559" s="17"/>
      <c r="R559" s="77">
        <v>3298.5</v>
      </c>
      <c r="S559" s="77">
        <v>3298.5</v>
      </c>
      <c r="T559" s="17"/>
      <c r="U559" s="17"/>
      <c r="V559" s="26">
        <f t="shared" si="11"/>
        <v>43247</v>
      </c>
    </row>
    <row r="560" spans="1:22">
      <c r="A560" s="15" t="s">
        <v>1372</v>
      </c>
      <c r="B560" s="12" t="s">
        <v>1381</v>
      </c>
      <c r="C560" s="17">
        <v>2150</v>
      </c>
      <c r="D560" s="18">
        <v>559</v>
      </c>
      <c r="E560" s="17" t="s">
        <v>565</v>
      </c>
      <c r="F560" s="3" t="s">
        <v>566</v>
      </c>
      <c r="G560" s="20" t="s">
        <v>23</v>
      </c>
      <c r="H560" s="17" t="s">
        <v>24</v>
      </c>
      <c r="I560" s="3" t="s">
        <v>1103</v>
      </c>
      <c r="J560" s="75">
        <v>45807</v>
      </c>
      <c r="K560" s="17" t="s">
        <v>24</v>
      </c>
      <c r="L560" s="17">
        <v>998599</v>
      </c>
      <c r="M560" s="6" t="s">
        <v>26</v>
      </c>
      <c r="N560" s="6">
        <v>1</v>
      </c>
      <c r="O560" s="6" t="s">
        <v>27</v>
      </c>
      <c r="P560" s="78">
        <v>36650</v>
      </c>
      <c r="Q560" s="17"/>
      <c r="R560" s="77">
        <v>3298.5</v>
      </c>
      <c r="S560" s="77">
        <v>3298.5</v>
      </c>
      <c r="T560" s="17"/>
      <c r="U560" s="17"/>
      <c r="V560" s="26">
        <f t="shared" si="11"/>
        <v>43247</v>
      </c>
    </row>
    <row r="561" spans="1:22">
      <c r="A561" s="15" t="s">
        <v>1372</v>
      </c>
      <c r="B561" s="12" t="s">
        <v>1381</v>
      </c>
      <c r="C561" s="17">
        <v>2150</v>
      </c>
      <c r="D561" s="18">
        <v>560</v>
      </c>
      <c r="E561" s="17" t="s">
        <v>1104</v>
      </c>
      <c r="F561" s="3" t="s">
        <v>1105</v>
      </c>
      <c r="G561" s="20" t="s">
        <v>23</v>
      </c>
      <c r="H561" s="17" t="s">
        <v>24</v>
      </c>
      <c r="I561" s="3" t="s">
        <v>1106</v>
      </c>
      <c r="J561" s="75">
        <v>45807</v>
      </c>
      <c r="K561" s="17" t="s">
        <v>24</v>
      </c>
      <c r="L561" s="17">
        <v>998599</v>
      </c>
      <c r="M561" s="6" t="s">
        <v>26</v>
      </c>
      <c r="N561" s="6">
        <v>1</v>
      </c>
      <c r="O561" s="6" t="s">
        <v>27</v>
      </c>
      <c r="P561" s="76">
        <v>25000</v>
      </c>
      <c r="Q561" s="17"/>
      <c r="R561" s="77">
        <v>2250</v>
      </c>
      <c r="S561" s="77">
        <v>2250</v>
      </c>
      <c r="T561" s="17"/>
      <c r="U561" s="17"/>
      <c r="V561" s="26">
        <f t="shared" si="11"/>
        <v>29500</v>
      </c>
    </row>
    <row r="562" spans="1:22">
      <c r="A562" s="15" t="s">
        <v>1372</v>
      </c>
      <c r="B562" s="12" t="s">
        <v>1381</v>
      </c>
      <c r="C562" s="17">
        <v>2150</v>
      </c>
      <c r="D562" s="18">
        <v>561</v>
      </c>
      <c r="E562" s="17" t="s">
        <v>1104</v>
      </c>
      <c r="F562" s="3" t="s">
        <v>1105</v>
      </c>
      <c r="G562" s="20" t="s">
        <v>23</v>
      </c>
      <c r="H562" s="17" t="s">
        <v>24</v>
      </c>
      <c r="I562" s="3" t="s">
        <v>1107</v>
      </c>
      <c r="J562" s="75">
        <v>45807</v>
      </c>
      <c r="K562" s="17" t="s">
        <v>24</v>
      </c>
      <c r="L562" s="17">
        <v>998599</v>
      </c>
      <c r="M562" s="6" t="s">
        <v>26</v>
      </c>
      <c r="N562" s="6">
        <v>1</v>
      </c>
      <c r="O562" s="6" t="s">
        <v>27</v>
      </c>
      <c r="P562" s="76">
        <v>25000</v>
      </c>
      <c r="Q562" s="17"/>
      <c r="R562" s="77">
        <v>2250</v>
      </c>
      <c r="S562" s="77">
        <v>2250</v>
      </c>
      <c r="T562" s="17"/>
      <c r="U562" s="17"/>
      <c r="V562" s="26">
        <f t="shared" si="11"/>
        <v>29500</v>
      </c>
    </row>
    <row r="563" spans="1:22">
      <c r="A563" s="15" t="s">
        <v>1372</v>
      </c>
      <c r="B563" s="12" t="s">
        <v>1381</v>
      </c>
      <c r="C563" s="17">
        <v>2150</v>
      </c>
      <c r="D563" s="18">
        <v>562</v>
      </c>
      <c r="E563" s="17" t="s">
        <v>1108</v>
      </c>
      <c r="F563" s="17" t="str">
        <f>VLOOKUP(E563,[2]update!$B$3:$E$581,2,0)</f>
        <v>33AEVPG0801Q1Z9</v>
      </c>
      <c r="G563" s="20" t="s">
        <v>23</v>
      </c>
      <c r="H563" s="17" t="s">
        <v>24</v>
      </c>
      <c r="I563" s="17" t="s">
        <v>1109</v>
      </c>
      <c r="J563" s="75">
        <v>45807</v>
      </c>
      <c r="K563" s="17" t="s">
        <v>24</v>
      </c>
      <c r="L563" s="17">
        <v>998599</v>
      </c>
      <c r="M563" s="6" t="s">
        <v>26</v>
      </c>
      <c r="N563" s="6">
        <v>1</v>
      </c>
      <c r="O563" s="6" t="s">
        <v>27</v>
      </c>
      <c r="P563" s="76">
        <v>25000</v>
      </c>
      <c r="Q563" s="17"/>
      <c r="R563" s="77">
        <v>2250</v>
      </c>
      <c r="S563" s="77">
        <v>2250</v>
      </c>
      <c r="T563" s="17"/>
      <c r="U563" s="17"/>
      <c r="V563" s="26">
        <f t="shared" si="11"/>
        <v>29500</v>
      </c>
    </row>
    <row r="564" spans="1:22">
      <c r="A564" s="15" t="s">
        <v>1372</v>
      </c>
      <c r="B564" s="12" t="s">
        <v>1381</v>
      </c>
      <c r="C564" s="17">
        <v>2150</v>
      </c>
      <c r="D564" s="18">
        <v>563</v>
      </c>
      <c r="E564" s="17" t="s">
        <v>1108</v>
      </c>
      <c r="F564" s="17" t="str">
        <f>VLOOKUP(E564,[2]update!$B$3:$E$581,2,0)</f>
        <v>33AEVPG0801Q1Z9</v>
      </c>
      <c r="G564" s="20" t="s">
        <v>23</v>
      </c>
      <c r="H564" s="17" t="s">
        <v>24</v>
      </c>
      <c r="I564" s="17" t="s">
        <v>1110</v>
      </c>
      <c r="J564" s="75">
        <v>45807</v>
      </c>
      <c r="K564" s="17" t="s">
        <v>24</v>
      </c>
      <c r="L564" s="17">
        <v>998599</v>
      </c>
      <c r="M564" s="6" t="s">
        <v>26</v>
      </c>
      <c r="N564" s="6">
        <v>1</v>
      </c>
      <c r="O564" s="6" t="s">
        <v>27</v>
      </c>
      <c r="P564" s="78">
        <v>214230</v>
      </c>
      <c r="Q564" s="17"/>
      <c r="R564" s="77">
        <v>19280.7</v>
      </c>
      <c r="S564" s="77">
        <v>19280.7</v>
      </c>
      <c r="T564" s="17"/>
      <c r="U564" s="17"/>
      <c r="V564" s="26">
        <f t="shared" si="11"/>
        <v>252791.40000000002</v>
      </c>
    </row>
    <row r="565" spans="1:22">
      <c r="A565" s="15" t="s">
        <v>1372</v>
      </c>
      <c r="B565" s="12" t="s">
        <v>1381</v>
      </c>
      <c r="C565" s="17">
        <v>2150</v>
      </c>
      <c r="D565" s="18">
        <v>564</v>
      </c>
      <c r="E565" s="17" t="s">
        <v>1111</v>
      </c>
      <c r="F565" s="17" t="str">
        <f>VLOOKUP(E565,[2]update!$B$3:$E$581,2,0)</f>
        <v>33AEQPA0485B1ZZ</v>
      </c>
      <c r="G565" s="20" t="s">
        <v>23</v>
      </c>
      <c r="H565" s="17" t="s">
        <v>24</v>
      </c>
      <c r="I565" s="17" t="s">
        <v>1112</v>
      </c>
      <c r="J565" s="75">
        <v>45807</v>
      </c>
      <c r="K565" s="17" t="s">
        <v>24</v>
      </c>
      <c r="L565" s="17">
        <v>998599</v>
      </c>
      <c r="M565" s="6" t="s">
        <v>26</v>
      </c>
      <c r="N565" s="6">
        <v>1</v>
      </c>
      <c r="O565" s="6" t="s">
        <v>27</v>
      </c>
      <c r="P565" s="76">
        <v>25000</v>
      </c>
      <c r="Q565" s="17"/>
      <c r="R565" s="77">
        <v>2250</v>
      </c>
      <c r="S565" s="77">
        <v>2250</v>
      </c>
      <c r="T565" s="17"/>
      <c r="U565" s="17"/>
      <c r="V565" s="26">
        <f t="shared" si="11"/>
        <v>29500</v>
      </c>
    </row>
    <row r="566" spans="1:22">
      <c r="A566" s="15" t="s">
        <v>1372</v>
      </c>
      <c r="B566" s="12" t="s">
        <v>1381</v>
      </c>
      <c r="C566" s="17">
        <v>2150</v>
      </c>
      <c r="D566" s="18">
        <v>565</v>
      </c>
      <c r="E566" s="17" t="s">
        <v>987</v>
      </c>
      <c r="F566" s="3" t="s">
        <v>988</v>
      </c>
      <c r="G566" s="20" t="s">
        <v>23</v>
      </c>
      <c r="H566" s="17" t="s">
        <v>24</v>
      </c>
      <c r="I566" s="3" t="s">
        <v>1113</v>
      </c>
      <c r="J566" s="75">
        <v>45807</v>
      </c>
      <c r="K566" s="17" t="s">
        <v>24</v>
      </c>
      <c r="L566" s="17">
        <v>998599</v>
      </c>
      <c r="M566" s="6" t="s">
        <v>26</v>
      </c>
      <c r="N566" s="6">
        <v>1</v>
      </c>
      <c r="O566" s="6" t="s">
        <v>27</v>
      </c>
      <c r="P566" s="76">
        <v>25000</v>
      </c>
      <c r="Q566" s="17"/>
      <c r="R566" s="77">
        <v>2250</v>
      </c>
      <c r="S566" s="77">
        <v>2250</v>
      </c>
      <c r="T566" s="17"/>
      <c r="U566" s="17"/>
      <c r="V566" s="26">
        <f t="shared" si="11"/>
        <v>29500</v>
      </c>
    </row>
    <row r="567" spans="1:22">
      <c r="A567" s="15" t="s">
        <v>1372</v>
      </c>
      <c r="B567" s="12" t="s">
        <v>1381</v>
      </c>
      <c r="C567" s="17">
        <v>2150</v>
      </c>
      <c r="D567" s="18">
        <v>566</v>
      </c>
      <c r="E567" s="17" t="s">
        <v>1114</v>
      </c>
      <c r="F567" s="3" t="s">
        <v>801</v>
      </c>
      <c r="G567" s="20" t="s">
        <v>23</v>
      </c>
      <c r="H567" s="17" t="s">
        <v>24</v>
      </c>
      <c r="I567" s="3" t="s">
        <v>1115</v>
      </c>
      <c r="J567" s="75">
        <v>45807</v>
      </c>
      <c r="K567" s="17" t="s">
        <v>24</v>
      </c>
      <c r="L567" s="17">
        <v>998599</v>
      </c>
      <c r="M567" s="6" t="s">
        <v>26</v>
      </c>
      <c r="N567" s="6">
        <v>1</v>
      </c>
      <c r="O567" s="6" t="s">
        <v>27</v>
      </c>
      <c r="P567" s="76">
        <v>25000</v>
      </c>
      <c r="Q567" s="17"/>
      <c r="R567" s="77">
        <v>2250</v>
      </c>
      <c r="S567" s="77">
        <v>2250</v>
      </c>
      <c r="T567" s="17"/>
      <c r="U567" s="17"/>
      <c r="V567" s="26">
        <f t="shared" si="11"/>
        <v>29500</v>
      </c>
    </row>
    <row r="568" spans="1:22">
      <c r="A568" s="15" t="s">
        <v>1372</v>
      </c>
      <c r="B568" s="12" t="s">
        <v>1381</v>
      </c>
      <c r="C568" s="17">
        <v>2150</v>
      </c>
      <c r="D568" s="18">
        <v>567</v>
      </c>
      <c r="E568" s="17" t="s">
        <v>1116</v>
      </c>
      <c r="F568" s="3" t="s">
        <v>1117</v>
      </c>
      <c r="G568" s="20" t="s">
        <v>23</v>
      </c>
      <c r="H568" s="17" t="s">
        <v>24</v>
      </c>
      <c r="I568" s="3" t="s">
        <v>1118</v>
      </c>
      <c r="J568" s="75">
        <v>45807</v>
      </c>
      <c r="K568" s="17" t="s">
        <v>24</v>
      </c>
      <c r="L568" s="17">
        <v>998599</v>
      </c>
      <c r="M568" s="6" t="s">
        <v>26</v>
      </c>
      <c r="N568" s="6">
        <v>1</v>
      </c>
      <c r="O568" s="6" t="s">
        <v>27</v>
      </c>
      <c r="P568" s="76">
        <v>25000</v>
      </c>
      <c r="Q568" s="17"/>
      <c r="R568" s="77">
        <v>2250</v>
      </c>
      <c r="S568" s="77">
        <v>2250</v>
      </c>
      <c r="T568" s="17"/>
      <c r="U568" s="17"/>
      <c r="V568" s="26">
        <f t="shared" si="11"/>
        <v>29500</v>
      </c>
    </row>
    <row r="569" spans="1:22">
      <c r="A569" s="15" t="s">
        <v>1372</v>
      </c>
      <c r="B569" s="12" t="s">
        <v>1381</v>
      </c>
      <c r="C569" s="17">
        <v>2150</v>
      </c>
      <c r="D569" s="18">
        <v>568</v>
      </c>
      <c r="E569" s="17" t="s">
        <v>1119</v>
      </c>
      <c r="F569" s="3" t="s">
        <v>1120</v>
      </c>
      <c r="G569" s="20" t="s">
        <v>23</v>
      </c>
      <c r="H569" s="17" t="s">
        <v>24</v>
      </c>
      <c r="I569" s="3" t="s">
        <v>1121</v>
      </c>
      <c r="J569" s="75">
        <v>45807</v>
      </c>
      <c r="K569" s="17" t="s">
        <v>24</v>
      </c>
      <c r="L569" s="17">
        <v>998599</v>
      </c>
      <c r="M569" s="6" t="s">
        <v>26</v>
      </c>
      <c r="N569" s="6">
        <v>1</v>
      </c>
      <c r="O569" s="6" t="s">
        <v>27</v>
      </c>
      <c r="P569" s="76">
        <v>25000</v>
      </c>
      <c r="Q569" s="17"/>
      <c r="R569" s="77">
        <v>2250</v>
      </c>
      <c r="S569" s="77">
        <v>2250</v>
      </c>
      <c r="T569" s="17"/>
      <c r="U569" s="17"/>
      <c r="V569" s="26">
        <f t="shared" si="11"/>
        <v>29500</v>
      </c>
    </row>
    <row r="570" spans="1:22">
      <c r="A570" s="15" t="s">
        <v>1372</v>
      </c>
      <c r="B570" s="12" t="s">
        <v>1381</v>
      </c>
      <c r="C570" s="17">
        <v>2150</v>
      </c>
      <c r="D570" s="18">
        <v>569</v>
      </c>
      <c r="E570" s="17" t="s">
        <v>1122</v>
      </c>
      <c r="F570" s="3" t="s">
        <v>1123</v>
      </c>
      <c r="G570" s="20" t="s">
        <v>23</v>
      </c>
      <c r="H570" s="17" t="s">
        <v>24</v>
      </c>
      <c r="I570" s="3" t="s">
        <v>1124</v>
      </c>
      <c r="J570" s="75">
        <v>45807</v>
      </c>
      <c r="K570" s="17" t="s">
        <v>24</v>
      </c>
      <c r="L570" s="17">
        <v>998599</v>
      </c>
      <c r="M570" s="6" t="s">
        <v>26</v>
      </c>
      <c r="N570" s="6">
        <v>1</v>
      </c>
      <c r="O570" s="6" t="s">
        <v>27</v>
      </c>
      <c r="P570" s="76">
        <v>100000</v>
      </c>
      <c r="Q570" s="17"/>
      <c r="R570" s="77">
        <v>9000</v>
      </c>
      <c r="S570" s="77">
        <v>9000</v>
      </c>
      <c r="T570" s="17"/>
      <c r="U570" s="17"/>
      <c r="V570" s="26">
        <f t="shared" si="11"/>
        <v>118000</v>
      </c>
    </row>
    <row r="571" spans="1:22">
      <c r="A571" s="15" t="s">
        <v>1372</v>
      </c>
      <c r="B571" s="12" t="s">
        <v>1381</v>
      </c>
      <c r="C571" s="17">
        <v>2150</v>
      </c>
      <c r="D571" s="18">
        <v>570</v>
      </c>
      <c r="E571" s="17" t="s">
        <v>1125</v>
      </c>
      <c r="F571" s="3" t="s">
        <v>1126</v>
      </c>
      <c r="G571" s="20" t="s">
        <v>23</v>
      </c>
      <c r="H571" s="17" t="s">
        <v>24</v>
      </c>
      <c r="I571" s="3" t="s">
        <v>1127</v>
      </c>
      <c r="J571" s="75">
        <v>45807</v>
      </c>
      <c r="K571" s="17" t="s">
        <v>24</v>
      </c>
      <c r="L571" s="17">
        <v>998599</v>
      </c>
      <c r="M571" s="6" t="s">
        <v>26</v>
      </c>
      <c r="N571" s="6">
        <v>1</v>
      </c>
      <c r="O571" s="6" t="s">
        <v>27</v>
      </c>
      <c r="P571" s="76">
        <v>100000</v>
      </c>
      <c r="Q571" s="17"/>
      <c r="R571" s="77">
        <v>9000</v>
      </c>
      <c r="S571" s="77">
        <v>9000</v>
      </c>
      <c r="T571" s="17"/>
      <c r="U571" s="17"/>
      <c r="V571" s="26">
        <f t="shared" si="11"/>
        <v>118000</v>
      </c>
    </row>
    <row r="572" spans="1:22">
      <c r="A572" s="15" t="s">
        <v>1372</v>
      </c>
      <c r="B572" s="12" t="s">
        <v>1381</v>
      </c>
      <c r="C572" s="17">
        <v>2150</v>
      </c>
      <c r="D572" s="18">
        <v>571</v>
      </c>
      <c r="E572" s="17" t="s">
        <v>1125</v>
      </c>
      <c r="F572" s="3" t="s">
        <v>1126</v>
      </c>
      <c r="G572" s="20" t="s">
        <v>23</v>
      </c>
      <c r="H572" s="17" t="s">
        <v>24</v>
      </c>
      <c r="I572" s="3" t="s">
        <v>1128</v>
      </c>
      <c r="J572" s="75">
        <v>45807</v>
      </c>
      <c r="K572" s="17" t="s">
        <v>24</v>
      </c>
      <c r="L572" s="17">
        <v>998599</v>
      </c>
      <c r="M572" s="6" t="s">
        <v>26</v>
      </c>
      <c r="N572" s="6">
        <v>1</v>
      </c>
      <c r="O572" s="6" t="s">
        <v>27</v>
      </c>
      <c r="P572" s="78">
        <v>74900</v>
      </c>
      <c r="Q572" s="17"/>
      <c r="R572" s="77">
        <v>6741</v>
      </c>
      <c r="S572" s="77">
        <v>6741</v>
      </c>
      <c r="T572" s="17"/>
      <c r="U572" s="17"/>
      <c r="V572" s="26">
        <f t="shared" si="11"/>
        <v>88382</v>
      </c>
    </row>
    <row r="573" spans="1:22">
      <c r="A573" s="15" t="s">
        <v>1372</v>
      </c>
      <c r="B573" s="12" t="s">
        <v>1381</v>
      </c>
      <c r="C573" s="17">
        <v>2150</v>
      </c>
      <c r="D573" s="18">
        <v>572</v>
      </c>
      <c r="E573" s="17" t="s">
        <v>1129</v>
      </c>
      <c r="F573" s="3" t="s">
        <v>1130</v>
      </c>
      <c r="G573" s="20" t="s">
        <v>23</v>
      </c>
      <c r="H573" s="17" t="s">
        <v>24</v>
      </c>
      <c r="I573" s="3" t="s">
        <v>1131</v>
      </c>
      <c r="J573" s="75">
        <v>45807</v>
      </c>
      <c r="K573" s="17" t="s">
        <v>24</v>
      </c>
      <c r="L573" s="17">
        <v>998599</v>
      </c>
      <c r="M573" s="6" t="s">
        <v>26</v>
      </c>
      <c r="N573" s="6">
        <v>1</v>
      </c>
      <c r="O573" s="6" t="s">
        <v>27</v>
      </c>
      <c r="P573" s="76">
        <v>25000</v>
      </c>
      <c r="Q573" s="17"/>
      <c r="R573" s="77">
        <v>2250</v>
      </c>
      <c r="S573" s="77">
        <v>2250</v>
      </c>
      <c r="T573" s="17"/>
      <c r="U573" s="17"/>
      <c r="V573" s="26">
        <f t="shared" si="11"/>
        <v>29500</v>
      </c>
    </row>
    <row r="574" spans="1:22">
      <c r="A574" s="15" t="s">
        <v>1372</v>
      </c>
      <c r="B574" s="12" t="s">
        <v>1381</v>
      </c>
      <c r="C574" s="17">
        <v>2150</v>
      </c>
      <c r="D574" s="18">
        <v>573</v>
      </c>
      <c r="E574" s="17" t="s">
        <v>1132</v>
      </c>
      <c r="F574" s="3" t="s">
        <v>1133</v>
      </c>
      <c r="G574" s="20" t="s">
        <v>23</v>
      </c>
      <c r="H574" s="17" t="s">
        <v>24</v>
      </c>
      <c r="I574" s="3" t="s">
        <v>1134</v>
      </c>
      <c r="J574" s="75">
        <v>45807</v>
      </c>
      <c r="K574" s="17" t="s">
        <v>24</v>
      </c>
      <c r="L574" s="17">
        <v>998599</v>
      </c>
      <c r="M574" s="6" t="s">
        <v>26</v>
      </c>
      <c r="N574" s="6">
        <v>1</v>
      </c>
      <c r="O574" s="6" t="s">
        <v>27</v>
      </c>
      <c r="P574" s="78">
        <v>214230</v>
      </c>
      <c r="Q574" s="17"/>
      <c r="R574" s="77">
        <v>19280.7</v>
      </c>
      <c r="S574" s="77">
        <v>19280.7</v>
      </c>
      <c r="T574" s="17"/>
      <c r="U574" s="17"/>
      <c r="V574" s="26">
        <f t="shared" si="11"/>
        <v>252791.40000000002</v>
      </c>
    </row>
    <row r="575" spans="1:22">
      <c r="A575" s="15" t="s">
        <v>1372</v>
      </c>
      <c r="B575" s="12" t="s">
        <v>1381</v>
      </c>
      <c r="C575" s="17">
        <v>2150</v>
      </c>
      <c r="D575" s="18">
        <v>574</v>
      </c>
      <c r="E575" s="17" t="s">
        <v>1132</v>
      </c>
      <c r="F575" s="3" t="s">
        <v>1133</v>
      </c>
      <c r="G575" s="20" t="s">
        <v>23</v>
      </c>
      <c r="H575" s="17" t="s">
        <v>24</v>
      </c>
      <c r="I575" s="3" t="s">
        <v>1135</v>
      </c>
      <c r="J575" s="75">
        <v>45807</v>
      </c>
      <c r="K575" s="17" t="s">
        <v>24</v>
      </c>
      <c r="L575" s="17">
        <v>998599</v>
      </c>
      <c r="M575" s="6" t="s">
        <v>26</v>
      </c>
      <c r="N575" s="6">
        <v>1</v>
      </c>
      <c r="O575" s="6" t="s">
        <v>27</v>
      </c>
      <c r="P575" s="76">
        <v>25000</v>
      </c>
      <c r="Q575" s="17"/>
      <c r="R575" s="77">
        <v>2250</v>
      </c>
      <c r="S575" s="77">
        <v>2250</v>
      </c>
      <c r="T575" s="17"/>
      <c r="U575" s="17"/>
      <c r="V575" s="26">
        <f t="shared" si="11"/>
        <v>29500</v>
      </c>
    </row>
    <row r="576" spans="1:22">
      <c r="A576" s="15" t="s">
        <v>1372</v>
      </c>
      <c r="B576" s="12" t="s">
        <v>1381</v>
      </c>
      <c r="C576" s="17">
        <v>2150</v>
      </c>
      <c r="D576" s="18">
        <v>575</v>
      </c>
      <c r="E576" s="17" t="s">
        <v>1136</v>
      </c>
      <c r="F576" s="3" t="s">
        <v>1047</v>
      </c>
      <c r="G576" s="20" t="s">
        <v>23</v>
      </c>
      <c r="H576" s="17" t="s">
        <v>24</v>
      </c>
      <c r="I576" s="3" t="s">
        <v>1137</v>
      </c>
      <c r="J576" s="75">
        <v>45807</v>
      </c>
      <c r="K576" s="17" t="s">
        <v>24</v>
      </c>
      <c r="L576" s="17">
        <v>998599</v>
      </c>
      <c r="M576" s="6" t="s">
        <v>26</v>
      </c>
      <c r="N576" s="6">
        <v>1</v>
      </c>
      <c r="O576" s="6" t="s">
        <v>27</v>
      </c>
      <c r="P576" s="76">
        <v>25000</v>
      </c>
      <c r="Q576" s="17"/>
      <c r="R576" s="77">
        <v>2250</v>
      </c>
      <c r="S576" s="77">
        <v>2250</v>
      </c>
      <c r="T576" s="17"/>
      <c r="U576" s="17"/>
      <c r="V576" s="26">
        <f t="shared" si="11"/>
        <v>29500</v>
      </c>
    </row>
    <row r="577" spans="1:22">
      <c r="A577" s="15" t="s">
        <v>1372</v>
      </c>
      <c r="B577" s="12" t="s">
        <v>1381</v>
      </c>
      <c r="C577" s="17">
        <v>2150</v>
      </c>
      <c r="D577" s="18">
        <v>576</v>
      </c>
      <c r="E577" s="17" t="s">
        <v>1138</v>
      </c>
      <c r="F577" s="17" t="str">
        <f>VLOOKUP(E577,[2]update!$B$3:$E$581,2,0)</f>
        <v>33AAHFE2976N1Z0</v>
      </c>
      <c r="G577" s="20" t="s">
        <v>23</v>
      </c>
      <c r="H577" s="17" t="s">
        <v>24</v>
      </c>
      <c r="I577" s="17" t="s">
        <v>1139</v>
      </c>
      <c r="J577" s="75">
        <v>45807</v>
      </c>
      <c r="K577" s="17" t="s">
        <v>24</v>
      </c>
      <c r="L577" s="17">
        <v>998599</v>
      </c>
      <c r="M577" s="6" t="s">
        <v>26</v>
      </c>
      <c r="N577" s="6">
        <v>1</v>
      </c>
      <c r="O577" s="6" t="s">
        <v>27</v>
      </c>
      <c r="P577" s="76">
        <v>25000</v>
      </c>
      <c r="Q577" s="17"/>
      <c r="R577" s="77">
        <v>2250</v>
      </c>
      <c r="S577" s="77">
        <v>2250</v>
      </c>
      <c r="T577" s="17"/>
      <c r="U577" s="17"/>
      <c r="V577" s="26">
        <f t="shared" si="11"/>
        <v>29500</v>
      </c>
    </row>
    <row r="578" spans="1:22">
      <c r="A578" s="15" t="s">
        <v>1372</v>
      </c>
      <c r="B578" s="12" t="s">
        <v>1381</v>
      </c>
      <c r="C578" s="17">
        <v>2150</v>
      </c>
      <c r="D578" s="18">
        <v>577</v>
      </c>
      <c r="E578" s="17" t="s">
        <v>1136</v>
      </c>
      <c r="F578" s="3" t="s">
        <v>1047</v>
      </c>
      <c r="G578" s="20" t="s">
        <v>23</v>
      </c>
      <c r="H578" s="17" t="s">
        <v>24</v>
      </c>
      <c r="I578" s="3" t="s">
        <v>1140</v>
      </c>
      <c r="J578" s="75">
        <v>45807</v>
      </c>
      <c r="K578" s="17" t="s">
        <v>24</v>
      </c>
      <c r="L578" s="17">
        <v>998599</v>
      </c>
      <c r="M578" s="6" t="s">
        <v>26</v>
      </c>
      <c r="N578" s="6">
        <v>1</v>
      </c>
      <c r="O578" s="6" t="s">
        <v>27</v>
      </c>
      <c r="P578" s="76">
        <v>75000</v>
      </c>
      <c r="Q578" s="17"/>
      <c r="R578" s="77">
        <v>6750</v>
      </c>
      <c r="S578" s="77">
        <v>6750</v>
      </c>
      <c r="T578" s="17"/>
      <c r="U578" s="17"/>
      <c r="V578" s="26">
        <f t="shared" si="11"/>
        <v>88500</v>
      </c>
    </row>
    <row r="579" spans="1:22">
      <c r="A579" s="15" t="s">
        <v>1372</v>
      </c>
      <c r="B579" s="12" t="s">
        <v>1381</v>
      </c>
      <c r="C579" s="17">
        <v>2150</v>
      </c>
      <c r="D579" s="18">
        <v>578</v>
      </c>
      <c r="E579" s="17" t="s">
        <v>1141</v>
      </c>
      <c r="F579" s="3" t="s">
        <v>1142</v>
      </c>
      <c r="G579" s="20" t="s">
        <v>23</v>
      </c>
      <c r="H579" s="17" t="s">
        <v>24</v>
      </c>
      <c r="I579" s="3" t="s">
        <v>1143</v>
      </c>
      <c r="J579" s="75">
        <v>45807</v>
      </c>
      <c r="K579" s="17" t="s">
        <v>24</v>
      </c>
      <c r="L579" s="17">
        <v>998599</v>
      </c>
      <c r="M579" s="6" t="s">
        <v>26</v>
      </c>
      <c r="N579" s="6">
        <v>1</v>
      </c>
      <c r="O579" s="6" t="s">
        <v>27</v>
      </c>
      <c r="P579" s="76">
        <v>25000</v>
      </c>
      <c r="Q579" s="17"/>
      <c r="R579" s="77">
        <v>2250</v>
      </c>
      <c r="S579" s="77">
        <v>2250</v>
      </c>
      <c r="T579" s="17"/>
      <c r="U579" s="17"/>
      <c r="V579" s="26">
        <f t="shared" si="11"/>
        <v>29500</v>
      </c>
    </row>
    <row r="580" spans="1:22">
      <c r="A580" s="15" t="s">
        <v>1372</v>
      </c>
      <c r="B580" s="12" t="s">
        <v>1381</v>
      </c>
      <c r="C580" s="17">
        <v>2150</v>
      </c>
      <c r="D580" s="18">
        <v>579</v>
      </c>
      <c r="E580" s="17" t="s">
        <v>1141</v>
      </c>
      <c r="F580" s="3" t="s">
        <v>1142</v>
      </c>
      <c r="G580" s="20" t="s">
        <v>23</v>
      </c>
      <c r="H580" s="17" t="s">
        <v>24</v>
      </c>
      <c r="I580" s="3" t="s">
        <v>1144</v>
      </c>
      <c r="J580" s="75">
        <v>45807</v>
      </c>
      <c r="K580" s="17" t="s">
        <v>24</v>
      </c>
      <c r="L580" s="17">
        <v>998599</v>
      </c>
      <c r="M580" s="6" t="s">
        <v>26</v>
      </c>
      <c r="N580" s="6">
        <v>1</v>
      </c>
      <c r="O580" s="6" t="s">
        <v>27</v>
      </c>
      <c r="P580" s="76">
        <v>25000</v>
      </c>
      <c r="Q580" s="17"/>
      <c r="R580" s="77">
        <v>2250</v>
      </c>
      <c r="S580" s="77">
        <v>2250</v>
      </c>
      <c r="T580" s="17"/>
      <c r="U580" s="17"/>
      <c r="V580" s="26">
        <f t="shared" ref="V580:V643" si="12">P580+R580+S580</f>
        <v>29500</v>
      </c>
    </row>
    <row r="581" spans="1:22">
      <c r="A581" s="15" t="s">
        <v>1372</v>
      </c>
      <c r="B581" s="12" t="s">
        <v>1381</v>
      </c>
      <c r="C581" s="17">
        <v>2150</v>
      </c>
      <c r="D581" s="18">
        <v>580</v>
      </c>
      <c r="E581" s="17" t="s">
        <v>1145</v>
      </c>
      <c r="F581" s="3" t="s">
        <v>1146</v>
      </c>
      <c r="G581" s="20" t="s">
        <v>23</v>
      </c>
      <c r="H581" s="17" t="s">
        <v>24</v>
      </c>
      <c r="I581" s="3" t="s">
        <v>1147</v>
      </c>
      <c r="J581" s="75">
        <v>45807</v>
      </c>
      <c r="K581" s="17" t="s">
        <v>24</v>
      </c>
      <c r="L581" s="17">
        <v>998599</v>
      </c>
      <c r="M581" s="6" t="s">
        <v>26</v>
      </c>
      <c r="N581" s="6">
        <v>1</v>
      </c>
      <c r="O581" s="6" t="s">
        <v>27</v>
      </c>
      <c r="P581" s="76">
        <v>25000</v>
      </c>
      <c r="Q581" s="17"/>
      <c r="R581" s="77">
        <v>2250</v>
      </c>
      <c r="S581" s="77">
        <v>2250</v>
      </c>
      <c r="T581" s="17"/>
      <c r="U581" s="17"/>
      <c r="V581" s="26">
        <f t="shared" si="12"/>
        <v>29500</v>
      </c>
    </row>
    <row r="582" spans="1:22">
      <c r="A582" s="15" t="s">
        <v>1372</v>
      </c>
      <c r="B582" s="12" t="s">
        <v>1381</v>
      </c>
      <c r="C582" s="17">
        <v>2150</v>
      </c>
      <c r="D582" s="18">
        <v>581</v>
      </c>
      <c r="E582" s="17" t="s">
        <v>1145</v>
      </c>
      <c r="F582" s="3" t="s">
        <v>1146</v>
      </c>
      <c r="G582" s="20" t="s">
        <v>23</v>
      </c>
      <c r="H582" s="17" t="s">
        <v>24</v>
      </c>
      <c r="I582" s="3" t="s">
        <v>1148</v>
      </c>
      <c r="J582" s="75">
        <v>45807</v>
      </c>
      <c r="K582" s="17" t="s">
        <v>24</v>
      </c>
      <c r="L582" s="17">
        <v>998599</v>
      </c>
      <c r="M582" s="6" t="s">
        <v>26</v>
      </c>
      <c r="N582" s="6">
        <v>1</v>
      </c>
      <c r="O582" s="6" t="s">
        <v>27</v>
      </c>
      <c r="P582" s="76">
        <v>25000</v>
      </c>
      <c r="Q582" s="17"/>
      <c r="R582" s="77">
        <v>2250</v>
      </c>
      <c r="S582" s="77">
        <v>2250</v>
      </c>
      <c r="T582" s="17"/>
      <c r="U582" s="17"/>
      <c r="V582" s="26">
        <f t="shared" si="12"/>
        <v>29500</v>
      </c>
    </row>
    <row r="583" spans="1:22">
      <c r="A583" s="15" t="s">
        <v>1372</v>
      </c>
      <c r="B583" s="12" t="s">
        <v>1381</v>
      </c>
      <c r="C583" s="17">
        <v>2150</v>
      </c>
      <c r="D583" s="18">
        <v>582</v>
      </c>
      <c r="E583" s="17" t="s">
        <v>1149</v>
      </c>
      <c r="F583" s="3" t="s">
        <v>1150</v>
      </c>
      <c r="G583" s="20" t="s">
        <v>23</v>
      </c>
      <c r="H583" s="17" t="s">
        <v>24</v>
      </c>
      <c r="I583" s="3" t="s">
        <v>1151</v>
      </c>
      <c r="J583" s="75">
        <v>45807</v>
      </c>
      <c r="K583" s="17" t="s">
        <v>24</v>
      </c>
      <c r="L583" s="17">
        <v>998599</v>
      </c>
      <c r="M583" s="6" t="s">
        <v>26</v>
      </c>
      <c r="N583" s="6">
        <v>1</v>
      </c>
      <c r="O583" s="6" t="s">
        <v>27</v>
      </c>
      <c r="P583" s="76">
        <v>100000</v>
      </c>
      <c r="Q583" s="17"/>
      <c r="R583" s="77">
        <v>9000</v>
      </c>
      <c r="S583" s="77">
        <v>9000</v>
      </c>
      <c r="T583" s="17"/>
      <c r="U583" s="17"/>
      <c r="V583" s="26">
        <f t="shared" si="12"/>
        <v>118000</v>
      </c>
    </row>
    <row r="584" spans="1:22">
      <c r="A584" s="15" t="s">
        <v>1372</v>
      </c>
      <c r="B584" s="12" t="s">
        <v>1381</v>
      </c>
      <c r="C584" s="17">
        <v>2150</v>
      </c>
      <c r="D584" s="18">
        <v>583</v>
      </c>
      <c r="E584" s="17" t="s">
        <v>565</v>
      </c>
      <c r="F584" s="3" t="s">
        <v>566</v>
      </c>
      <c r="G584" s="20" t="s">
        <v>23</v>
      </c>
      <c r="H584" s="17" t="s">
        <v>24</v>
      </c>
      <c r="I584" s="3" t="s">
        <v>1152</v>
      </c>
      <c r="J584" s="75">
        <v>45807</v>
      </c>
      <c r="K584" s="17" t="s">
        <v>24</v>
      </c>
      <c r="L584" s="17">
        <v>998599</v>
      </c>
      <c r="M584" s="6" t="s">
        <v>26</v>
      </c>
      <c r="N584" s="6">
        <v>1</v>
      </c>
      <c r="O584" s="6" t="s">
        <v>27</v>
      </c>
      <c r="P584" s="78">
        <v>73300</v>
      </c>
      <c r="Q584" s="17"/>
      <c r="R584" s="77">
        <v>6597</v>
      </c>
      <c r="S584" s="77">
        <v>6597</v>
      </c>
      <c r="T584" s="17"/>
      <c r="U584" s="17"/>
      <c r="V584" s="26">
        <f t="shared" si="12"/>
        <v>86494</v>
      </c>
    </row>
    <row r="585" spans="1:22">
      <c r="A585" s="15" t="s">
        <v>1372</v>
      </c>
      <c r="B585" s="12" t="s">
        <v>1381</v>
      </c>
      <c r="C585" s="17">
        <v>2150</v>
      </c>
      <c r="D585" s="18">
        <v>584</v>
      </c>
      <c r="E585" s="17" t="s">
        <v>565</v>
      </c>
      <c r="F585" s="3" t="s">
        <v>566</v>
      </c>
      <c r="G585" s="20" t="s">
        <v>23</v>
      </c>
      <c r="H585" s="17" t="s">
        <v>24</v>
      </c>
      <c r="I585" s="3" t="s">
        <v>1153</v>
      </c>
      <c r="J585" s="75">
        <v>45807</v>
      </c>
      <c r="K585" s="17" t="s">
        <v>24</v>
      </c>
      <c r="L585" s="17">
        <v>998599</v>
      </c>
      <c r="M585" s="6" t="s">
        <v>26</v>
      </c>
      <c r="N585" s="6">
        <v>1</v>
      </c>
      <c r="O585" s="6" t="s">
        <v>27</v>
      </c>
      <c r="P585" s="78">
        <v>73300</v>
      </c>
      <c r="Q585" s="17"/>
      <c r="R585" s="77">
        <v>6597</v>
      </c>
      <c r="S585" s="77">
        <v>6597</v>
      </c>
      <c r="T585" s="17"/>
      <c r="U585" s="17"/>
      <c r="V585" s="26">
        <f t="shared" si="12"/>
        <v>86494</v>
      </c>
    </row>
    <row r="586" spans="1:22">
      <c r="A586" s="15" t="s">
        <v>1372</v>
      </c>
      <c r="B586" s="12" t="s">
        <v>1381</v>
      </c>
      <c r="C586" s="17">
        <v>2150</v>
      </c>
      <c r="D586" s="18">
        <v>585</v>
      </c>
      <c r="E586" s="17" t="s">
        <v>1154</v>
      </c>
      <c r="F586" s="3" t="s">
        <v>1155</v>
      </c>
      <c r="G586" s="20" t="s">
        <v>23</v>
      </c>
      <c r="H586" s="17" t="s">
        <v>24</v>
      </c>
      <c r="I586" s="3" t="s">
        <v>1156</v>
      </c>
      <c r="J586" s="75">
        <v>45807</v>
      </c>
      <c r="K586" s="17" t="s">
        <v>24</v>
      </c>
      <c r="L586" s="17">
        <v>998599</v>
      </c>
      <c r="M586" s="6" t="s">
        <v>26</v>
      </c>
      <c r="N586" s="6">
        <v>1</v>
      </c>
      <c r="O586" s="6" t="s">
        <v>27</v>
      </c>
      <c r="P586" s="78">
        <v>73300</v>
      </c>
      <c r="Q586" s="17"/>
      <c r="R586" s="77">
        <v>6597</v>
      </c>
      <c r="S586" s="77">
        <v>6597</v>
      </c>
      <c r="T586" s="17"/>
      <c r="U586" s="17"/>
      <c r="V586" s="26">
        <f t="shared" si="12"/>
        <v>86494</v>
      </c>
    </row>
    <row r="587" spans="1:22">
      <c r="A587" s="15" t="s">
        <v>1372</v>
      </c>
      <c r="B587" s="12" t="s">
        <v>1381</v>
      </c>
      <c r="C587" s="17">
        <v>2150</v>
      </c>
      <c r="D587" s="18">
        <v>586</v>
      </c>
      <c r="E587" s="17" t="s">
        <v>1154</v>
      </c>
      <c r="F587" s="3" t="s">
        <v>1155</v>
      </c>
      <c r="G587" s="20" t="s">
        <v>23</v>
      </c>
      <c r="H587" s="17" t="s">
        <v>24</v>
      </c>
      <c r="I587" s="3" t="s">
        <v>1157</v>
      </c>
      <c r="J587" s="75">
        <v>45807</v>
      </c>
      <c r="K587" s="17" t="s">
        <v>24</v>
      </c>
      <c r="L587" s="17">
        <v>998599</v>
      </c>
      <c r="M587" s="6" t="s">
        <v>26</v>
      </c>
      <c r="N587" s="6">
        <v>1</v>
      </c>
      <c r="O587" s="6" t="s">
        <v>27</v>
      </c>
      <c r="P587" s="78">
        <v>73300</v>
      </c>
      <c r="Q587" s="17"/>
      <c r="R587" s="77">
        <v>6597</v>
      </c>
      <c r="S587" s="77">
        <v>6597</v>
      </c>
      <c r="T587" s="17"/>
      <c r="U587" s="17"/>
      <c r="V587" s="26">
        <f t="shared" si="12"/>
        <v>86494</v>
      </c>
    </row>
    <row r="588" spans="1:22">
      <c r="A588" s="15" t="s">
        <v>1372</v>
      </c>
      <c r="B588" s="12" t="s">
        <v>1381</v>
      </c>
      <c r="C588" s="17">
        <v>2150</v>
      </c>
      <c r="D588" s="18">
        <v>587</v>
      </c>
      <c r="E588" s="17" t="s">
        <v>1080</v>
      </c>
      <c r="F588" s="3" t="s">
        <v>1081</v>
      </c>
      <c r="G588" s="20" t="s">
        <v>23</v>
      </c>
      <c r="H588" s="17" t="s">
        <v>24</v>
      </c>
      <c r="I588" s="3" t="s">
        <v>1158</v>
      </c>
      <c r="J588" s="75">
        <v>45807</v>
      </c>
      <c r="K588" s="17" t="s">
        <v>24</v>
      </c>
      <c r="L588" s="17">
        <v>998599</v>
      </c>
      <c r="M588" s="6" t="s">
        <v>26</v>
      </c>
      <c r="N588" s="6">
        <v>1</v>
      </c>
      <c r="O588" s="6" t="s">
        <v>27</v>
      </c>
      <c r="P588" s="78">
        <v>73300</v>
      </c>
      <c r="Q588" s="17"/>
      <c r="R588" s="77">
        <v>6597</v>
      </c>
      <c r="S588" s="77">
        <v>6597</v>
      </c>
      <c r="T588" s="17"/>
      <c r="U588" s="17"/>
      <c r="V588" s="26">
        <f t="shared" si="12"/>
        <v>86494</v>
      </c>
    </row>
    <row r="589" spans="1:22">
      <c r="A589" s="15" t="s">
        <v>1372</v>
      </c>
      <c r="B589" s="12" t="s">
        <v>1381</v>
      </c>
      <c r="C589" s="17">
        <v>2150</v>
      </c>
      <c r="D589" s="18">
        <v>588</v>
      </c>
      <c r="E589" s="17" t="s">
        <v>1080</v>
      </c>
      <c r="F589" s="3" t="s">
        <v>1081</v>
      </c>
      <c r="G589" s="20" t="s">
        <v>23</v>
      </c>
      <c r="H589" s="17" t="s">
        <v>24</v>
      </c>
      <c r="I589" s="3" t="s">
        <v>1159</v>
      </c>
      <c r="J589" s="75">
        <v>45807</v>
      </c>
      <c r="K589" s="17" t="s">
        <v>24</v>
      </c>
      <c r="L589" s="17">
        <v>998599</v>
      </c>
      <c r="M589" s="6" t="s">
        <v>26</v>
      </c>
      <c r="N589" s="6">
        <v>1</v>
      </c>
      <c r="O589" s="6" t="s">
        <v>27</v>
      </c>
      <c r="P589" s="78">
        <v>73300</v>
      </c>
      <c r="Q589" s="17"/>
      <c r="R589" s="77">
        <v>6597</v>
      </c>
      <c r="S589" s="77">
        <v>6597</v>
      </c>
      <c r="T589" s="17"/>
      <c r="U589" s="17"/>
      <c r="V589" s="26">
        <f t="shared" si="12"/>
        <v>86494</v>
      </c>
    </row>
    <row r="590" spans="1:22">
      <c r="A590" s="15" t="s">
        <v>1372</v>
      </c>
      <c r="B590" s="12" t="s">
        <v>1381</v>
      </c>
      <c r="C590" s="17">
        <v>2150</v>
      </c>
      <c r="D590" s="18">
        <v>589</v>
      </c>
      <c r="E590" s="17" t="s">
        <v>1080</v>
      </c>
      <c r="F590" s="3" t="s">
        <v>1081</v>
      </c>
      <c r="G590" s="20" t="s">
        <v>23</v>
      </c>
      <c r="H590" s="17" t="s">
        <v>24</v>
      </c>
      <c r="I590" s="3" t="s">
        <v>1160</v>
      </c>
      <c r="J590" s="75">
        <v>45807</v>
      </c>
      <c r="K590" s="17" t="s">
        <v>24</v>
      </c>
      <c r="L590" s="17">
        <v>998599</v>
      </c>
      <c r="M590" s="6" t="s">
        <v>26</v>
      </c>
      <c r="N590" s="6">
        <v>1</v>
      </c>
      <c r="O590" s="6" t="s">
        <v>27</v>
      </c>
      <c r="P590" s="78">
        <v>73300</v>
      </c>
      <c r="Q590" s="17"/>
      <c r="R590" s="77">
        <v>6597</v>
      </c>
      <c r="S590" s="77">
        <v>6597</v>
      </c>
      <c r="T590" s="17"/>
      <c r="U590" s="17"/>
      <c r="V590" s="26">
        <f t="shared" si="12"/>
        <v>86494</v>
      </c>
    </row>
    <row r="591" spans="1:22">
      <c r="A591" s="15" t="s">
        <v>1372</v>
      </c>
      <c r="B591" s="12" t="s">
        <v>1381</v>
      </c>
      <c r="C591" s="17">
        <v>2150</v>
      </c>
      <c r="D591" s="18">
        <v>590</v>
      </c>
      <c r="E591" s="17" t="s">
        <v>1055</v>
      </c>
      <c r="F591" s="3" t="s">
        <v>1056</v>
      </c>
      <c r="G591" s="20" t="s">
        <v>23</v>
      </c>
      <c r="H591" s="17" t="s">
        <v>24</v>
      </c>
      <c r="I591" s="3" t="s">
        <v>1161</v>
      </c>
      <c r="J591" s="75">
        <v>45807</v>
      </c>
      <c r="K591" s="17" t="s">
        <v>24</v>
      </c>
      <c r="L591" s="17">
        <v>998599</v>
      </c>
      <c r="M591" s="6" t="s">
        <v>26</v>
      </c>
      <c r="N591" s="6">
        <v>1</v>
      </c>
      <c r="O591" s="6" t="s">
        <v>27</v>
      </c>
      <c r="P591" s="78">
        <v>73300</v>
      </c>
      <c r="Q591" s="17"/>
      <c r="R591" s="77">
        <v>6597</v>
      </c>
      <c r="S591" s="77">
        <v>6597</v>
      </c>
      <c r="T591" s="17"/>
      <c r="U591" s="17"/>
      <c r="V591" s="26">
        <f t="shared" si="12"/>
        <v>86494</v>
      </c>
    </row>
    <row r="592" spans="1:22">
      <c r="A592" s="15" t="s">
        <v>1372</v>
      </c>
      <c r="B592" s="12" t="s">
        <v>1381</v>
      </c>
      <c r="C592" s="17">
        <v>2150</v>
      </c>
      <c r="D592" s="18">
        <v>591</v>
      </c>
      <c r="E592" s="17" t="s">
        <v>1154</v>
      </c>
      <c r="F592" s="3" t="s">
        <v>1155</v>
      </c>
      <c r="G592" s="20" t="s">
        <v>23</v>
      </c>
      <c r="H592" s="17" t="s">
        <v>24</v>
      </c>
      <c r="I592" s="3" t="s">
        <v>1162</v>
      </c>
      <c r="J592" s="75">
        <v>45807</v>
      </c>
      <c r="K592" s="17" t="s">
        <v>24</v>
      </c>
      <c r="L592" s="17">
        <v>998599</v>
      </c>
      <c r="M592" s="6" t="s">
        <v>26</v>
      </c>
      <c r="N592" s="6">
        <v>1</v>
      </c>
      <c r="O592" s="6" t="s">
        <v>27</v>
      </c>
      <c r="P592" s="78">
        <v>73300</v>
      </c>
      <c r="Q592" s="17"/>
      <c r="R592" s="77">
        <v>6597</v>
      </c>
      <c r="S592" s="77">
        <v>6597</v>
      </c>
      <c r="T592" s="17"/>
      <c r="U592" s="17"/>
      <c r="V592" s="26">
        <f t="shared" si="12"/>
        <v>86494</v>
      </c>
    </row>
    <row r="593" spans="1:22">
      <c r="A593" s="15" t="s">
        <v>1372</v>
      </c>
      <c r="B593" s="12" t="s">
        <v>1381</v>
      </c>
      <c r="C593" s="17">
        <v>2150</v>
      </c>
      <c r="D593" s="18">
        <v>592</v>
      </c>
      <c r="E593" s="17" t="s">
        <v>1154</v>
      </c>
      <c r="F593" s="3" t="s">
        <v>1155</v>
      </c>
      <c r="G593" s="20" t="s">
        <v>23</v>
      </c>
      <c r="H593" s="17" t="s">
        <v>24</v>
      </c>
      <c r="I593" s="3" t="s">
        <v>1163</v>
      </c>
      <c r="J593" s="75">
        <v>45807</v>
      </c>
      <c r="K593" s="17" t="s">
        <v>24</v>
      </c>
      <c r="L593" s="17">
        <v>998599</v>
      </c>
      <c r="M593" s="6" t="s">
        <v>26</v>
      </c>
      <c r="N593" s="6">
        <v>1</v>
      </c>
      <c r="O593" s="6" t="s">
        <v>27</v>
      </c>
      <c r="P593" s="78">
        <v>73300</v>
      </c>
      <c r="Q593" s="17"/>
      <c r="R593" s="77">
        <v>6597</v>
      </c>
      <c r="S593" s="77">
        <v>6597</v>
      </c>
      <c r="T593" s="17"/>
      <c r="U593" s="17"/>
      <c r="V593" s="26">
        <f t="shared" si="12"/>
        <v>86494</v>
      </c>
    </row>
    <row r="594" spans="1:22">
      <c r="A594" s="15" t="s">
        <v>1372</v>
      </c>
      <c r="B594" s="12" t="s">
        <v>1381</v>
      </c>
      <c r="C594" s="17">
        <v>2150</v>
      </c>
      <c r="D594" s="18">
        <v>593</v>
      </c>
      <c r="E594" s="17" t="s">
        <v>771</v>
      </c>
      <c r="F594" s="3" t="s">
        <v>772</v>
      </c>
      <c r="G594" s="20" t="s">
        <v>23</v>
      </c>
      <c r="H594" s="17" t="s">
        <v>24</v>
      </c>
      <c r="I594" s="3" t="s">
        <v>1164</v>
      </c>
      <c r="J594" s="75">
        <v>45807</v>
      </c>
      <c r="K594" s="17" t="s">
        <v>24</v>
      </c>
      <c r="L594" s="17">
        <v>998599</v>
      </c>
      <c r="M594" s="6" t="s">
        <v>26</v>
      </c>
      <c r="N594" s="6">
        <v>1</v>
      </c>
      <c r="O594" s="6" t="s">
        <v>27</v>
      </c>
      <c r="P594" s="78">
        <v>73300</v>
      </c>
      <c r="Q594" s="17"/>
      <c r="R594" s="77">
        <v>6597</v>
      </c>
      <c r="S594" s="77">
        <v>6597</v>
      </c>
      <c r="T594" s="17"/>
      <c r="U594" s="17"/>
      <c r="V594" s="26">
        <f t="shared" si="12"/>
        <v>86494</v>
      </c>
    </row>
    <row r="595" spans="1:22">
      <c r="A595" s="15" t="s">
        <v>1372</v>
      </c>
      <c r="B595" s="12" t="s">
        <v>1381</v>
      </c>
      <c r="C595" s="17">
        <v>2150</v>
      </c>
      <c r="D595" s="18">
        <v>594</v>
      </c>
      <c r="E595" s="17" t="s">
        <v>565</v>
      </c>
      <c r="F595" s="3" t="s">
        <v>566</v>
      </c>
      <c r="G595" s="20" t="s">
        <v>23</v>
      </c>
      <c r="H595" s="17" t="s">
        <v>24</v>
      </c>
      <c r="I595" s="3" t="s">
        <v>1165</v>
      </c>
      <c r="J595" s="75">
        <v>45807</v>
      </c>
      <c r="K595" s="17" t="s">
        <v>24</v>
      </c>
      <c r="L595" s="17">
        <v>998599</v>
      </c>
      <c r="M595" s="6" t="s">
        <v>26</v>
      </c>
      <c r="N595" s="6">
        <v>1</v>
      </c>
      <c r="O595" s="6" t="s">
        <v>27</v>
      </c>
      <c r="P595" s="78">
        <v>36650</v>
      </c>
      <c r="Q595" s="17"/>
      <c r="R595" s="77">
        <v>3298.5</v>
      </c>
      <c r="S595" s="77">
        <v>3298.5</v>
      </c>
      <c r="T595" s="17"/>
      <c r="U595" s="17"/>
      <c r="V595" s="26">
        <f t="shared" si="12"/>
        <v>43247</v>
      </c>
    </row>
    <row r="596" spans="1:22">
      <c r="A596" s="15" t="s">
        <v>1372</v>
      </c>
      <c r="B596" s="12" t="s">
        <v>1381</v>
      </c>
      <c r="C596" s="17">
        <v>2150</v>
      </c>
      <c r="D596" s="18">
        <v>595</v>
      </c>
      <c r="E596" s="17" t="s">
        <v>565</v>
      </c>
      <c r="F596" s="3" t="s">
        <v>566</v>
      </c>
      <c r="G596" s="20" t="s">
        <v>23</v>
      </c>
      <c r="H596" s="17" t="s">
        <v>24</v>
      </c>
      <c r="I596" s="3" t="s">
        <v>1166</v>
      </c>
      <c r="J596" s="75">
        <v>45807</v>
      </c>
      <c r="K596" s="17" t="s">
        <v>24</v>
      </c>
      <c r="L596" s="17">
        <v>998599</v>
      </c>
      <c r="M596" s="6" t="s">
        <v>26</v>
      </c>
      <c r="N596" s="6">
        <v>1</v>
      </c>
      <c r="O596" s="6" t="s">
        <v>27</v>
      </c>
      <c r="P596" s="78">
        <v>36650</v>
      </c>
      <c r="Q596" s="17"/>
      <c r="R596" s="77">
        <v>3298.5</v>
      </c>
      <c r="S596" s="77">
        <v>3298.5</v>
      </c>
      <c r="T596" s="17"/>
      <c r="U596" s="17"/>
      <c r="V596" s="26">
        <f t="shared" si="12"/>
        <v>43247</v>
      </c>
    </row>
    <row r="597" spans="1:22">
      <c r="A597" s="15" t="s">
        <v>1372</v>
      </c>
      <c r="B597" s="12" t="s">
        <v>1381</v>
      </c>
      <c r="C597" s="17">
        <v>2150</v>
      </c>
      <c r="D597" s="18">
        <v>596</v>
      </c>
      <c r="E597" s="17" t="s">
        <v>1154</v>
      </c>
      <c r="F597" s="3" t="s">
        <v>1155</v>
      </c>
      <c r="G597" s="20" t="s">
        <v>23</v>
      </c>
      <c r="H597" s="17" t="s">
        <v>24</v>
      </c>
      <c r="I597" s="3" t="s">
        <v>1167</v>
      </c>
      <c r="J597" s="75">
        <v>45807</v>
      </c>
      <c r="K597" s="17" t="s">
        <v>24</v>
      </c>
      <c r="L597" s="17">
        <v>998599</v>
      </c>
      <c r="M597" s="6" t="s">
        <v>26</v>
      </c>
      <c r="N597" s="6">
        <v>1</v>
      </c>
      <c r="O597" s="6" t="s">
        <v>27</v>
      </c>
      <c r="P597" s="78">
        <v>36650</v>
      </c>
      <c r="Q597" s="17"/>
      <c r="R597" s="77">
        <v>3298.5</v>
      </c>
      <c r="S597" s="77">
        <v>3298.5</v>
      </c>
      <c r="T597" s="17"/>
      <c r="U597" s="17"/>
      <c r="V597" s="26">
        <f t="shared" si="12"/>
        <v>43247</v>
      </c>
    </row>
    <row r="598" spans="1:22">
      <c r="A598" s="15" t="s">
        <v>1372</v>
      </c>
      <c r="B598" s="12" t="s">
        <v>1381</v>
      </c>
      <c r="C598" s="17">
        <v>2150</v>
      </c>
      <c r="D598" s="18">
        <v>597</v>
      </c>
      <c r="E598" s="17" t="s">
        <v>1154</v>
      </c>
      <c r="F598" s="3" t="s">
        <v>1155</v>
      </c>
      <c r="G598" s="20" t="s">
        <v>23</v>
      </c>
      <c r="H598" s="17" t="s">
        <v>24</v>
      </c>
      <c r="I598" s="3" t="s">
        <v>1168</v>
      </c>
      <c r="J598" s="75">
        <v>45807</v>
      </c>
      <c r="K598" s="17" t="s">
        <v>24</v>
      </c>
      <c r="L598" s="17">
        <v>998599</v>
      </c>
      <c r="M598" s="6" t="s">
        <v>26</v>
      </c>
      <c r="N598" s="6">
        <v>1</v>
      </c>
      <c r="O598" s="6" t="s">
        <v>27</v>
      </c>
      <c r="P598" s="78">
        <v>36650</v>
      </c>
      <c r="Q598" s="17"/>
      <c r="R598" s="77">
        <v>3298.5</v>
      </c>
      <c r="S598" s="77">
        <v>3298.5</v>
      </c>
      <c r="T598" s="17"/>
      <c r="U598" s="17"/>
      <c r="V598" s="26">
        <f t="shared" si="12"/>
        <v>43247</v>
      </c>
    </row>
    <row r="599" spans="1:22">
      <c r="A599" s="15" t="s">
        <v>1372</v>
      </c>
      <c r="B599" s="12" t="s">
        <v>1381</v>
      </c>
      <c r="C599" s="17">
        <v>2150</v>
      </c>
      <c r="D599" s="18">
        <v>598</v>
      </c>
      <c r="E599" s="17" t="s">
        <v>1080</v>
      </c>
      <c r="F599" s="3" t="s">
        <v>1081</v>
      </c>
      <c r="G599" s="20" t="s">
        <v>23</v>
      </c>
      <c r="H599" s="17" t="s">
        <v>24</v>
      </c>
      <c r="I599" s="3" t="s">
        <v>1169</v>
      </c>
      <c r="J599" s="75">
        <v>45807</v>
      </c>
      <c r="K599" s="17" t="s">
        <v>24</v>
      </c>
      <c r="L599" s="17">
        <v>998599</v>
      </c>
      <c r="M599" s="6" t="s">
        <v>26</v>
      </c>
      <c r="N599" s="6">
        <v>1</v>
      </c>
      <c r="O599" s="6" t="s">
        <v>27</v>
      </c>
      <c r="P599" s="78">
        <v>36650</v>
      </c>
      <c r="Q599" s="17"/>
      <c r="R599" s="77">
        <v>3298.5</v>
      </c>
      <c r="S599" s="77">
        <v>3298.5</v>
      </c>
      <c r="T599" s="17"/>
      <c r="U599" s="17"/>
      <c r="V599" s="26">
        <f t="shared" si="12"/>
        <v>43247</v>
      </c>
    </row>
    <row r="600" spans="1:22">
      <c r="A600" s="15" t="s">
        <v>1372</v>
      </c>
      <c r="B600" s="12" t="s">
        <v>1381</v>
      </c>
      <c r="C600" s="17">
        <v>2150</v>
      </c>
      <c r="D600" s="18">
        <v>599</v>
      </c>
      <c r="E600" s="17" t="s">
        <v>1080</v>
      </c>
      <c r="F600" s="3" t="s">
        <v>1081</v>
      </c>
      <c r="G600" s="20" t="s">
        <v>23</v>
      </c>
      <c r="H600" s="17" t="s">
        <v>24</v>
      </c>
      <c r="I600" s="3" t="s">
        <v>1170</v>
      </c>
      <c r="J600" s="75">
        <v>45807</v>
      </c>
      <c r="K600" s="17" t="s">
        <v>24</v>
      </c>
      <c r="L600" s="17">
        <v>998599</v>
      </c>
      <c r="M600" s="6" t="s">
        <v>26</v>
      </c>
      <c r="N600" s="6">
        <v>1</v>
      </c>
      <c r="O600" s="6" t="s">
        <v>27</v>
      </c>
      <c r="P600" s="78">
        <v>36650</v>
      </c>
      <c r="Q600" s="17"/>
      <c r="R600" s="77">
        <v>3298.5</v>
      </c>
      <c r="S600" s="77">
        <v>3298.5</v>
      </c>
      <c r="T600" s="17"/>
      <c r="U600" s="17"/>
      <c r="V600" s="26">
        <f t="shared" si="12"/>
        <v>43247</v>
      </c>
    </row>
    <row r="601" spans="1:22">
      <c r="A601" s="15" t="s">
        <v>1372</v>
      </c>
      <c r="B601" s="12" t="s">
        <v>1381</v>
      </c>
      <c r="C601" s="17">
        <v>2150</v>
      </c>
      <c r="D601" s="18">
        <v>600</v>
      </c>
      <c r="E601" s="17" t="s">
        <v>1080</v>
      </c>
      <c r="F601" s="3" t="s">
        <v>1081</v>
      </c>
      <c r="G601" s="20" t="s">
        <v>23</v>
      </c>
      <c r="H601" s="17" t="s">
        <v>24</v>
      </c>
      <c r="I601" s="3" t="s">
        <v>1171</v>
      </c>
      <c r="J601" s="75">
        <v>45807</v>
      </c>
      <c r="K601" s="17" t="s">
        <v>24</v>
      </c>
      <c r="L601" s="17">
        <v>998599</v>
      </c>
      <c r="M601" s="6" t="s">
        <v>26</v>
      </c>
      <c r="N601" s="6">
        <v>1</v>
      </c>
      <c r="O601" s="6" t="s">
        <v>27</v>
      </c>
      <c r="P601" s="78">
        <v>36650</v>
      </c>
      <c r="Q601" s="17"/>
      <c r="R601" s="77">
        <v>3298.5</v>
      </c>
      <c r="S601" s="77">
        <v>3298.5</v>
      </c>
      <c r="T601" s="17"/>
      <c r="U601" s="17"/>
      <c r="V601" s="26">
        <f t="shared" si="12"/>
        <v>43247</v>
      </c>
    </row>
    <row r="602" spans="1:22">
      <c r="A602" s="15" t="s">
        <v>1372</v>
      </c>
      <c r="B602" s="12" t="s">
        <v>1381</v>
      </c>
      <c r="C602" s="17">
        <v>2150</v>
      </c>
      <c r="D602" s="18">
        <v>601</v>
      </c>
      <c r="E602" s="17" t="s">
        <v>1055</v>
      </c>
      <c r="F602" s="3" t="s">
        <v>1056</v>
      </c>
      <c r="G602" s="20" t="s">
        <v>23</v>
      </c>
      <c r="H602" s="17" t="s">
        <v>24</v>
      </c>
      <c r="I602" s="3" t="s">
        <v>1172</v>
      </c>
      <c r="J602" s="75">
        <v>45807</v>
      </c>
      <c r="K602" s="17" t="s">
        <v>24</v>
      </c>
      <c r="L602" s="17">
        <v>998599</v>
      </c>
      <c r="M602" s="6" t="s">
        <v>26</v>
      </c>
      <c r="N602" s="6">
        <v>1</v>
      </c>
      <c r="O602" s="6" t="s">
        <v>27</v>
      </c>
      <c r="P602" s="78">
        <v>36650</v>
      </c>
      <c r="Q602" s="17"/>
      <c r="R602" s="77">
        <v>3298.5</v>
      </c>
      <c r="S602" s="77">
        <v>3298.5</v>
      </c>
      <c r="T602" s="17"/>
      <c r="U602" s="17"/>
      <c r="V602" s="26">
        <f t="shared" si="12"/>
        <v>43247</v>
      </c>
    </row>
    <row r="603" spans="1:22">
      <c r="A603" s="15" t="s">
        <v>1372</v>
      </c>
      <c r="B603" s="12" t="s">
        <v>1381</v>
      </c>
      <c r="C603" s="17">
        <v>2150</v>
      </c>
      <c r="D603" s="18">
        <v>602</v>
      </c>
      <c r="E603" s="17" t="s">
        <v>1154</v>
      </c>
      <c r="F603" s="3" t="s">
        <v>1155</v>
      </c>
      <c r="G603" s="20" t="s">
        <v>23</v>
      </c>
      <c r="H603" s="17" t="s">
        <v>24</v>
      </c>
      <c r="I603" s="3" t="s">
        <v>1173</v>
      </c>
      <c r="J603" s="75">
        <v>45807</v>
      </c>
      <c r="K603" s="17" t="s">
        <v>24</v>
      </c>
      <c r="L603" s="17">
        <v>998599</v>
      </c>
      <c r="M603" s="6" t="s">
        <v>26</v>
      </c>
      <c r="N603" s="6">
        <v>1</v>
      </c>
      <c r="O603" s="6" t="s">
        <v>27</v>
      </c>
      <c r="P603" s="78">
        <v>36650</v>
      </c>
      <c r="Q603" s="17"/>
      <c r="R603" s="77">
        <v>3298.5</v>
      </c>
      <c r="S603" s="77">
        <v>3298.5</v>
      </c>
      <c r="T603" s="17"/>
      <c r="U603" s="17"/>
      <c r="V603" s="26">
        <f t="shared" si="12"/>
        <v>43247</v>
      </c>
    </row>
    <row r="604" spans="1:22">
      <c r="A604" s="15" t="s">
        <v>1372</v>
      </c>
      <c r="B604" s="12" t="s">
        <v>1381</v>
      </c>
      <c r="C604" s="17">
        <v>2150</v>
      </c>
      <c r="D604" s="18">
        <v>603</v>
      </c>
      <c r="E604" s="17" t="s">
        <v>1154</v>
      </c>
      <c r="F604" s="3" t="s">
        <v>1155</v>
      </c>
      <c r="G604" s="20" t="s">
        <v>23</v>
      </c>
      <c r="H604" s="17" t="s">
        <v>24</v>
      </c>
      <c r="I604" s="3" t="s">
        <v>1174</v>
      </c>
      <c r="J604" s="75">
        <v>45807</v>
      </c>
      <c r="K604" s="17" t="s">
        <v>24</v>
      </c>
      <c r="L604" s="17">
        <v>998599</v>
      </c>
      <c r="M604" s="6" t="s">
        <v>26</v>
      </c>
      <c r="N604" s="6">
        <v>1</v>
      </c>
      <c r="O604" s="6" t="s">
        <v>27</v>
      </c>
      <c r="P604" s="78">
        <v>36650</v>
      </c>
      <c r="Q604" s="17"/>
      <c r="R604" s="77">
        <v>3298.5</v>
      </c>
      <c r="S604" s="77">
        <v>3298.5</v>
      </c>
      <c r="T604" s="17"/>
      <c r="U604" s="17"/>
      <c r="V604" s="26">
        <f t="shared" si="12"/>
        <v>43247</v>
      </c>
    </row>
    <row r="605" spans="1:22">
      <c r="A605" s="15" t="s">
        <v>1372</v>
      </c>
      <c r="B605" s="12" t="s">
        <v>1381</v>
      </c>
      <c r="C605" s="17">
        <v>2150</v>
      </c>
      <c r="D605" s="18">
        <v>604</v>
      </c>
      <c r="E605" s="17" t="s">
        <v>771</v>
      </c>
      <c r="F605" s="3" t="s">
        <v>772</v>
      </c>
      <c r="G605" s="20" t="s">
        <v>23</v>
      </c>
      <c r="H605" s="17" t="s">
        <v>24</v>
      </c>
      <c r="I605" s="3" t="s">
        <v>1175</v>
      </c>
      <c r="J605" s="75">
        <v>45807</v>
      </c>
      <c r="K605" s="17" t="s">
        <v>24</v>
      </c>
      <c r="L605" s="17">
        <v>998599</v>
      </c>
      <c r="M605" s="6" t="s">
        <v>26</v>
      </c>
      <c r="N605" s="6">
        <v>1</v>
      </c>
      <c r="O605" s="6" t="s">
        <v>27</v>
      </c>
      <c r="P605" s="78">
        <v>36650</v>
      </c>
      <c r="Q605" s="17"/>
      <c r="R605" s="77">
        <v>3298.5</v>
      </c>
      <c r="S605" s="77">
        <v>3298.5</v>
      </c>
      <c r="T605" s="17"/>
      <c r="U605" s="17"/>
      <c r="V605" s="26">
        <f t="shared" si="12"/>
        <v>43247</v>
      </c>
    </row>
    <row r="606" spans="1:22">
      <c r="A606" s="15" t="s">
        <v>1372</v>
      </c>
      <c r="B606" s="12" t="s">
        <v>1381</v>
      </c>
      <c r="C606" s="17">
        <v>2150</v>
      </c>
      <c r="D606" s="18">
        <v>605</v>
      </c>
      <c r="E606" s="17" t="s">
        <v>1145</v>
      </c>
      <c r="F606" s="3" t="s">
        <v>1146</v>
      </c>
      <c r="G606" s="20" t="s">
        <v>23</v>
      </c>
      <c r="H606" s="17" t="s">
        <v>24</v>
      </c>
      <c r="I606" s="3" t="s">
        <v>1176</v>
      </c>
      <c r="J606" s="75">
        <v>45807</v>
      </c>
      <c r="K606" s="17" t="s">
        <v>24</v>
      </c>
      <c r="L606" s="17">
        <v>998599</v>
      </c>
      <c r="M606" s="6" t="s">
        <v>26</v>
      </c>
      <c r="N606" s="6">
        <v>1</v>
      </c>
      <c r="O606" s="6" t="s">
        <v>27</v>
      </c>
      <c r="P606" s="76">
        <v>25000</v>
      </c>
      <c r="Q606" s="17"/>
      <c r="R606" s="77">
        <v>2250</v>
      </c>
      <c r="S606" s="77">
        <v>2250</v>
      </c>
      <c r="T606" s="17"/>
      <c r="U606" s="17"/>
      <c r="V606" s="26">
        <f t="shared" si="12"/>
        <v>29500</v>
      </c>
    </row>
    <row r="607" spans="1:22">
      <c r="A607" s="15" t="s">
        <v>1372</v>
      </c>
      <c r="B607" s="12" t="s">
        <v>1381</v>
      </c>
      <c r="C607" s="17">
        <v>2150</v>
      </c>
      <c r="D607" s="18">
        <v>606</v>
      </c>
      <c r="E607" s="17" t="s">
        <v>1145</v>
      </c>
      <c r="F607" s="3" t="s">
        <v>1146</v>
      </c>
      <c r="G607" s="20" t="s">
        <v>23</v>
      </c>
      <c r="H607" s="17" t="s">
        <v>24</v>
      </c>
      <c r="I607" s="3" t="s">
        <v>1177</v>
      </c>
      <c r="J607" s="75">
        <v>45807</v>
      </c>
      <c r="K607" s="17" t="s">
        <v>24</v>
      </c>
      <c r="L607" s="17">
        <v>998599</v>
      </c>
      <c r="M607" s="6" t="s">
        <v>26</v>
      </c>
      <c r="N607" s="6">
        <v>1</v>
      </c>
      <c r="O607" s="6" t="s">
        <v>27</v>
      </c>
      <c r="P607" s="76">
        <v>75000</v>
      </c>
      <c r="Q607" s="17"/>
      <c r="R607" s="77">
        <v>6750</v>
      </c>
      <c r="S607" s="77">
        <v>6750</v>
      </c>
      <c r="T607" s="17"/>
      <c r="U607" s="17"/>
      <c r="V607" s="26">
        <f t="shared" si="12"/>
        <v>88500</v>
      </c>
    </row>
    <row r="608" spans="1:22">
      <c r="A608" s="15" t="s">
        <v>1372</v>
      </c>
      <c r="B608" s="12" t="s">
        <v>1381</v>
      </c>
      <c r="C608" s="17">
        <v>2150</v>
      </c>
      <c r="D608" s="18">
        <v>607</v>
      </c>
      <c r="E608" s="17" t="s">
        <v>1145</v>
      </c>
      <c r="F608" s="3" t="s">
        <v>1146</v>
      </c>
      <c r="G608" s="20" t="s">
        <v>23</v>
      </c>
      <c r="H608" s="17" t="s">
        <v>24</v>
      </c>
      <c r="I608" s="3" t="s">
        <v>1178</v>
      </c>
      <c r="J608" s="75">
        <v>45807</v>
      </c>
      <c r="K608" s="17" t="s">
        <v>24</v>
      </c>
      <c r="L608" s="17">
        <v>998599</v>
      </c>
      <c r="M608" s="6" t="s">
        <v>26</v>
      </c>
      <c r="N608" s="6">
        <v>1</v>
      </c>
      <c r="O608" s="6" t="s">
        <v>27</v>
      </c>
      <c r="P608" s="78">
        <v>214230</v>
      </c>
      <c r="Q608" s="17"/>
      <c r="R608" s="77">
        <v>19280.7</v>
      </c>
      <c r="S608" s="77">
        <v>19280.7</v>
      </c>
      <c r="T608" s="17"/>
      <c r="U608" s="17"/>
      <c r="V608" s="26">
        <f t="shared" si="12"/>
        <v>252791.40000000002</v>
      </c>
    </row>
    <row r="609" spans="1:22">
      <c r="A609" s="15" t="s">
        <v>1372</v>
      </c>
      <c r="B609" s="12" t="s">
        <v>1381</v>
      </c>
      <c r="C609" s="17">
        <v>2150</v>
      </c>
      <c r="D609" s="18">
        <v>608</v>
      </c>
      <c r="E609" s="17" t="s">
        <v>1145</v>
      </c>
      <c r="F609" s="3" t="s">
        <v>1146</v>
      </c>
      <c r="G609" s="20" t="s">
        <v>23</v>
      </c>
      <c r="H609" s="17" t="s">
        <v>24</v>
      </c>
      <c r="I609" s="3" t="s">
        <v>1179</v>
      </c>
      <c r="J609" s="75">
        <v>45807</v>
      </c>
      <c r="K609" s="17" t="s">
        <v>24</v>
      </c>
      <c r="L609" s="17">
        <v>998599</v>
      </c>
      <c r="M609" s="6" t="s">
        <v>26</v>
      </c>
      <c r="N609" s="6">
        <v>1</v>
      </c>
      <c r="O609" s="6" t="s">
        <v>27</v>
      </c>
      <c r="P609" s="78">
        <v>642690</v>
      </c>
      <c r="Q609" s="17"/>
      <c r="R609" s="77">
        <v>57842.1</v>
      </c>
      <c r="S609" s="77">
        <v>57842.1</v>
      </c>
      <c r="T609" s="17"/>
      <c r="U609" s="17"/>
      <c r="V609" s="26">
        <f t="shared" si="12"/>
        <v>758374.2</v>
      </c>
    </row>
    <row r="610" spans="1:22">
      <c r="A610" s="15" t="s">
        <v>1372</v>
      </c>
      <c r="B610" s="12" t="s">
        <v>1381</v>
      </c>
      <c r="C610" s="17">
        <v>2150</v>
      </c>
      <c r="D610" s="18">
        <v>609</v>
      </c>
      <c r="E610" s="17" t="s">
        <v>1145</v>
      </c>
      <c r="F610" s="3" t="s">
        <v>1146</v>
      </c>
      <c r="G610" s="20" t="s">
        <v>23</v>
      </c>
      <c r="H610" s="17" t="s">
        <v>24</v>
      </c>
      <c r="I610" s="3" t="s">
        <v>1180</v>
      </c>
      <c r="J610" s="75">
        <v>45807</v>
      </c>
      <c r="K610" s="17" t="s">
        <v>24</v>
      </c>
      <c r="L610" s="17">
        <v>998599</v>
      </c>
      <c r="M610" s="6" t="s">
        <v>26</v>
      </c>
      <c r="N610" s="6">
        <v>1</v>
      </c>
      <c r="O610" s="6" t="s">
        <v>27</v>
      </c>
      <c r="P610" s="76">
        <v>25000</v>
      </c>
      <c r="Q610" s="17"/>
      <c r="R610" s="77">
        <v>2250</v>
      </c>
      <c r="S610" s="77">
        <v>2250</v>
      </c>
      <c r="T610" s="17"/>
      <c r="U610" s="17"/>
      <c r="V610" s="26">
        <f t="shared" si="12"/>
        <v>29500</v>
      </c>
    </row>
    <row r="611" spans="1:22">
      <c r="A611" s="15" t="s">
        <v>1372</v>
      </c>
      <c r="B611" s="12" t="s">
        <v>1381</v>
      </c>
      <c r="C611" s="17">
        <v>2150</v>
      </c>
      <c r="D611" s="18">
        <v>610</v>
      </c>
      <c r="E611" s="17" t="s">
        <v>1181</v>
      </c>
      <c r="F611" s="17" t="str">
        <f>VLOOKUP(E611,[2]update!$B$3:$E$581,2,0)</f>
        <v>33AAGFI0303Q1ZI</v>
      </c>
      <c r="G611" s="20" t="s">
        <v>23</v>
      </c>
      <c r="H611" s="17" t="s">
        <v>24</v>
      </c>
      <c r="I611" s="17" t="s">
        <v>1182</v>
      </c>
      <c r="J611" s="75">
        <v>45808</v>
      </c>
      <c r="K611" s="17" t="s">
        <v>24</v>
      </c>
      <c r="L611" s="17">
        <v>998599</v>
      </c>
      <c r="M611" s="6" t="s">
        <v>26</v>
      </c>
      <c r="N611" s="6">
        <v>1</v>
      </c>
      <c r="O611" s="6" t="s">
        <v>27</v>
      </c>
      <c r="P611" s="78">
        <v>74900</v>
      </c>
      <c r="Q611" s="17"/>
      <c r="R611" s="77">
        <v>6741</v>
      </c>
      <c r="S611" s="77">
        <v>6741</v>
      </c>
      <c r="T611" s="17"/>
      <c r="U611" s="17"/>
      <c r="V611" s="26">
        <f t="shared" si="12"/>
        <v>88382</v>
      </c>
    </row>
    <row r="612" spans="1:22">
      <c r="A612" s="15" t="s">
        <v>1372</v>
      </c>
      <c r="B612" s="12" t="s">
        <v>1381</v>
      </c>
      <c r="C612" s="17">
        <v>2150</v>
      </c>
      <c r="D612" s="18">
        <v>611</v>
      </c>
      <c r="E612" s="17" t="s">
        <v>1181</v>
      </c>
      <c r="F612" s="17" t="str">
        <f>VLOOKUP(E612,[2]update!$B$3:$E$581,2,0)</f>
        <v>33AAGFI0303Q1ZI</v>
      </c>
      <c r="G612" s="20" t="s">
        <v>23</v>
      </c>
      <c r="H612" s="17" t="s">
        <v>24</v>
      </c>
      <c r="I612" s="17" t="s">
        <v>1183</v>
      </c>
      <c r="J612" s="75">
        <v>45808</v>
      </c>
      <c r="K612" s="17" t="s">
        <v>24</v>
      </c>
      <c r="L612" s="17">
        <v>998599</v>
      </c>
      <c r="M612" s="6" t="s">
        <v>26</v>
      </c>
      <c r="N612" s="6">
        <v>1</v>
      </c>
      <c r="O612" s="6" t="s">
        <v>27</v>
      </c>
      <c r="P612" s="76">
        <v>100000</v>
      </c>
      <c r="Q612" s="17"/>
      <c r="R612" s="77">
        <v>9000</v>
      </c>
      <c r="S612" s="77">
        <v>9000</v>
      </c>
      <c r="T612" s="17"/>
      <c r="U612" s="17"/>
      <c r="V612" s="26">
        <f t="shared" si="12"/>
        <v>118000</v>
      </c>
    </row>
    <row r="613" spans="1:22">
      <c r="A613" s="15" t="s">
        <v>1372</v>
      </c>
      <c r="B613" s="12" t="s">
        <v>1381</v>
      </c>
      <c r="C613" s="17">
        <v>2150</v>
      </c>
      <c r="D613" s="18">
        <v>612</v>
      </c>
      <c r="E613" s="17" t="s">
        <v>1184</v>
      </c>
      <c r="F613" s="3" t="s">
        <v>1185</v>
      </c>
      <c r="G613" s="20" t="s">
        <v>23</v>
      </c>
      <c r="H613" s="17" t="s">
        <v>24</v>
      </c>
      <c r="I613" s="3" t="s">
        <v>1186</v>
      </c>
      <c r="J613" s="75">
        <v>45808</v>
      </c>
      <c r="K613" s="17" t="s">
        <v>24</v>
      </c>
      <c r="L613" s="17">
        <v>998599</v>
      </c>
      <c r="M613" s="6" t="s">
        <v>26</v>
      </c>
      <c r="N613" s="6">
        <v>1</v>
      </c>
      <c r="O613" s="6" t="s">
        <v>27</v>
      </c>
      <c r="P613" s="76">
        <v>100000</v>
      </c>
      <c r="Q613" s="17"/>
      <c r="R613" s="77">
        <v>9000</v>
      </c>
      <c r="S613" s="77">
        <v>9000</v>
      </c>
      <c r="T613" s="17"/>
      <c r="U613" s="17"/>
      <c r="V613" s="26">
        <f t="shared" si="12"/>
        <v>118000</v>
      </c>
    </row>
    <row r="614" spans="1:22">
      <c r="A614" s="15" t="s">
        <v>1372</v>
      </c>
      <c r="B614" s="12" t="s">
        <v>1381</v>
      </c>
      <c r="C614" s="17">
        <v>2150</v>
      </c>
      <c r="D614" s="18">
        <v>613</v>
      </c>
      <c r="E614" s="17" t="s">
        <v>1184</v>
      </c>
      <c r="F614" s="3" t="s">
        <v>1185</v>
      </c>
      <c r="G614" s="20" t="s">
        <v>23</v>
      </c>
      <c r="H614" s="17" t="s">
        <v>24</v>
      </c>
      <c r="I614" s="3" t="s">
        <v>1187</v>
      </c>
      <c r="J614" s="75">
        <v>45808</v>
      </c>
      <c r="K614" s="17" t="s">
        <v>24</v>
      </c>
      <c r="L614" s="17">
        <v>998599</v>
      </c>
      <c r="M614" s="6" t="s">
        <v>26</v>
      </c>
      <c r="N614" s="6">
        <v>1</v>
      </c>
      <c r="O614" s="6" t="s">
        <v>27</v>
      </c>
      <c r="P614" s="78">
        <v>214230</v>
      </c>
      <c r="Q614" s="17"/>
      <c r="R614" s="77">
        <v>19280.7</v>
      </c>
      <c r="S614" s="77">
        <v>19280.7</v>
      </c>
      <c r="T614" s="17"/>
      <c r="U614" s="17"/>
      <c r="V614" s="26">
        <f t="shared" si="12"/>
        <v>252791.40000000002</v>
      </c>
    </row>
    <row r="615" spans="1:22">
      <c r="A615" s="15" t="s">
        <v>1372</v>
      </c>
      <c r="B615" s="12" t="s">
        <v>1381</v>
      </c>
      <c r="C615" s="17">
        <v>2150</v>
      </c>
      <c r="D615" s="18">
        <v>614</v>
      </c>
      <c r="E615" s="17" t="s">
        <v>1184</v>
      </c>
      <c r="F615" s="3" t="s">
        <v>1185</v>
      </c>
      <c r="G615" s="20" t="s">
        <v>23</v>
      </c>
      <c r="H615" s="17" t="s">
        <v>24</v>
      </c>
      <c r="I615" s="3" t="s">
        <v>1188</v>
      </c>
      <c r="J615" s="75">
        <v>45808</v>
      </c>
      <c r="K615" s="17" t="s">
        <v>24</v>
      </c>
      <c r="L615" s="17">
        <v>998599</v>
      </c>
      <c r="M615" s="6" t="s">
        <v>26</v>
      </c>
      <c r="N615" s="6">
        <v>1</v>
      </c>
      <c r="O615" s="6" t="s">
        <v>27</v>
      </c>
      <c r="P615" s="78">
        <v>74900</v>
      </c>
      <c r="Q615" s="17"/>
      <c r="R615" s="77">
        <v>6741</v>
      </c>
      <c r="S615" s="77">
        <v>6741</v>
      </c>
      <c r="T615" s="17"/>
      <c r="U615" s="17"/>
      <c r="V615" s="26">
        <f t="shared" si="12"/>
        <v>88382</v>
      </c>
    </row>
    <row r="616" spans="1:22">
      <c r="A616" s="15" t="s">
        <v>1372</v>
      </c>
      <c r="B616" s="12" t="s">
        <v>1381</v>
      </c>
      <c r="C616" s="17">
        <v>2150</v>
      </c>
      <c r="D616" s="18">
        <v>615</v>
      </c>
      <c r="E616" s="17" t="s">
        <v>1189</v>
      </c>
      <c r="F616" s="3" t="s">
        <v>1190</v>
      </c>
      <c r="G616" s="20" t="s">
        <v>23</v>
      </c>
      <c r="H616" s="17" t="s">
        <v>24</v>
      </c>
      <c r="I616" s="3" t="s">
        <v>1191</v>
      </c>
      <c r="J616" s="75">
        <v>45808</v>
      </c>
      <c r="K616" s="17" t="s">
        <v>24</v>
      </c>
      <c r="L616" s="17">
        <v>998599</v>
      </c>
      <c r="M616" s="6" t="s">
        <v>26</v>
      </c>
      <c r="N616" s="6">
        <v>1</v>
      </c>
      <c r="O616" s="6" t="s">
        <v>27</v>
      </c>
      <c r="P616" s="76">
        <v>75000</v>
      </c>
      <c r="Q616" s="17"/>
      <c r="R616" s="77">
        <v>6750</v>
      </c>
      <c r="S616" s="77">
        <v>6750</v>
      </c>
      <c r="T616" s="17"/>
      <c r="U616" s="17"/>
      <c r="V616" s="26">
        <f t="shared" si="12"/>
        <v>88500</v>
      </c>
    </row>
    <row r="617" spans="1:22">
      <c r="A617" s="15" t="s">
        <v>1372</v>
      </c>
      <c r="B617" s="12" t="s">
        <v>1381</v>
      </c>
      <c r="C617" s="17">
        <v>2150</v>
      </c>
      <c r="D617" s="18">
        <v>616</v>
      </c>
      <c r="E617" s="17" t="s">
        <v>1192</v>
      </c>
      <c r="F617" s="3" t="s">
        <v>1193</v>
      </c>
      <c r="G617" s="20" t="s">
        <v>23</v>
      </c>
      <c r="H617" s="17" t="s">
        <v>24</v>
      </c>
      <c r="I617" s="3" t="s">
        <v>1194</v>
      </c>
      <c r="J617" s="75">
        <v>45808</v>
      </c>
      <c r="K617" s="17" t="s">
        <v>24</v>
      </c>
      <c r="L617" s="17">
        <v>998599</v>
      </c>
      <c r="M617" s="6" t="s">
        <v>26</v>
      </c>
      <c r="N617" s="6">
        <v>1</v>
      </c>
      <c r="O617" s="6" t="s">
        <v>27</v>
      </c>
      <c r="P617" s="76">
        <v>25000</v>
      </c>
      <c r="Q617" s="17"/>
      <c r="R617" s="77">
        <v>2250</v>
      </c>
      <c r="S617" s="77">
        <v>2250</v>
      </c>
      <c r="T617" s="17"/>
      <c r="U617" s="17"/>
      <c r="V617" s="26">
        <f t="shared" si="12"/>
        <v>29500</v>
      </c>
    </row>
    <row r="618" spans="1:22">
      <c r="A618" s="15" t="s">
        <v>1372</v>
      </c>
      <c r="B618" s="12" t="s">
        <v>1381</v>
      </c>
      <c r="C618" s="17">
        <v>2150</v>
      </c>
      <c r="D618" s="18">
        <v>617</v>
      </c>
      <c r="E618" s="17" t="s">
        <v>1195</v>
      </c>
      <c r="F618" s="3" t="s">
        <v>1193</v>
      </c>
      <c r="G618" s="20" t="s">
        <v>23</v>
      </c>
      <c r="H618" s="17" t="s">
        <v>24</v>
      </c>
      <c r="I618" s="3" t="s">
        <v>1196</v>
      </c>
      <c r="J618" s="75">
        <v>45808</v>
      </c>
      <c r="K618" s="17" t="s">
        <v>24</v>
      </c>
      <c r="L618" s="17">
        <v>998599</v>
      </c>
      <c r="M618" s="6" t="s">
        <v>26</v>
      </c>
      <c r="N618" s="6">
        <v>1</v>
      </c>
      <c r="O618" s="6" t="s">
        <v>27</v>
      </c>
      <c r="P618" s="76">
        <v>100000</v>
      </c>
      <c r="Q618" s="17"/>
      <c r="R618" s="77">
        <v>9000</v>
      </c>
      <c r="S618" s="77">
        <v>9000</v>
      </c>
      <c r="T618" s="17"/>
      <c r="U618" s="17"/>
      <c r="V618" s="26">
        <f t="shared" si="12"/>
        <v>118000</v>
      </c>
    </row>
    <row r="619" spans="1:22">
      <c r="A619" s="15" t="s">
        <v>1372</v>
      </c>
      <c r="B619" s="12" t="s">
        <v>1381</v>
      </c>
      <c r="C619" s="17">
        <v>2150</v>
      </c>
      <c r="D619" s="18">
        <v>618</v>
      </c>
      <c r="E619" s="17" t="s">
        <v>1136</v>
      </c>
      <c r="F619" s="3" t="s">
        <v>1047</v>
      </c>
      <c r="G619" s="20" t="s">
        <v>23</v>
      </c>
      <c r="H619" s="17" t="s">
        <v>24</v>
      </c>
      <c r="I619" s="3" t="s">
        <v>1197</v>
      </c>
      <c r="J619" s="75">
        <v>45808</v>
      </c>
      <c r="K619" s="17" t="s">
        <v>24</v>
      </c>
      <c r="L619" s="17">
        <v>998599</v>
      </c>
      <c r="M619" s="6" t="s">
        <v>26</v>
      </c>
      <c r="N619" s="6">
        <v>1</v>
      </c>
      <c r="O619" s="6" t="s">
        <v>27</v>
      </c>
      <c r="P619" s="76">
        <v>200000</v>
      </c>
      <c r="Q619" s="17"/>
      <c r="R619" s="77">
        <v>18000</v>
      </c>
      <c r="S619" s="77">
        <v>18000</v>
      </c>
      <c r="T619" s="17"/>
      <c r="U619" s="17"/>
      <c r="V619" s="26">
        <f t="shared" si="12"/>
        <v>236000</v>
      </c>
    </row>
    <row r="620" spans="1:22">
      <c r="A620" s="15" t="s">
        <v>1372</v>
      </c>
      <c r="B620" s="12" t="s">
        <v>1381</v>
      </c>
      <c r="C620" s="17">
        <v>2150</v>
      </c>
      <c r="D620" s="18">
        <v>619</v>
      </c>
      <c r="E620" s="17" t="s">
        <v>938</v>
      </c>
      <c r="F620" s="3" t="s">
        <v>939</v>
      </c>
      <c r="G620" s="20" t="s">
        <v>23</v>
      </c>
      <c r="H620" s="17" t="s">
        <v>24</v>
      </c>
      <c r="I620" s="3" t="s">
        <v>1198</v>
      </c>
      <c r="J620" s="75">
        <v>45808</v>
      </c>
      <c r="K620" s="17" t="s">
        <v>24</v>
      </c>
      <c r="L620" s="17">
        <v>998599</v>
      </c>
      <c r="M620" s="6" t="s">
        <v>26</v>
      </c>
      <c r="N620" s="6">
        <v>1</v>
      </c>
      <c r="O620" s="6" t="s">
        <v>27</v>
      </c>
      <c r="P620" s="76">
        <v>150000</v>
      </c>
      <c r="Q620" s="17"/>
      <c r="R620" s="77">
        <v>13500</v>
      </c>
      <c r="S620" s="77">
        <v>13500</v>
      </c>
      <c r="T620" s="17"/>
      <c r="U620" s="17"/>
      <c r="V620" s="26">
        <f t="shared" si="12"/>
        <v>177000</v>
      </c>
    </row>
    <row r="621" spans="1:22">
      <c r="A621" s="15" t="s">
        <v>1372</v>
      </c>
      <c r="B621" s="12" t="s">
        <v>1381</v>
      </c>
      <c r="C621" s="17">
        <v>2150</v>
      </c>
      <c r="D621" s="18">
        <v>620</v>
      </c>
      <c r="E621" s="17" t="s">
        <v>1199</v>
      </c>
      <c r="F621" s="3" t="s">
        <v>1200</v>
      </c>
      <c r="G621" s="20" t="s">
        <v>23</v>
      </c>
      <c r="H621" s="17" t="s">
        <v>24</v>
      </c>
      <c r="I621" s="3" t="s">
        <v>1201</v>
      </c>
      <c r="J621" s="75">
        <v>45808</v>
      </c>
      <c r="K621" s="17" t="s">
        <v>24</v>
      </c>
      <c r="L621" s="17">
        <v>998599</v>
      </c>
      <c r="M621" s="6" t="s">
        <v>26</v>
      </c>
      <c r="N621" s="6">
        <v>1</v>
      </c>
      <c r="O621" s="6" t="s">
        <v>27</v>
      </c>
      <c r="P621" s="78">
        <v>214230</v>
      </c>
      <c r="Q621" s="17"/>
      <c r="R621" s="77">
        <v>19280.7</v>
      </c>
      <c r="S621" s="77">
        <v>19280.7</v>
      </c>
      <c r="T621" s="17"/>
      <c r="U621" s="17"/>
      <c r="V621" s="26">
        <f t="shared" si="12"/>
        <v>252791.40000000002</v>
      </c>
    </row>
    <row r="622" spans="1:22">
      <c r="A622" s="15" t="s">
        <v>1372</v>
      </c>
      <c r="B622" s="12" t="s">
        <v>1381</v>
      </c>
      <c r="C622" s="17">
        <v>2150</v>
      </c>
      <c r="D622" s="18">
        <v>621</v>
      </c>
      <c r="E622" s="17" t="s">
        <v>1199</v>
      </c>
      <c r="F622" s="3" t="s">
        <v>1200</v>
      </c>
      <c r="G622" s="20" t="s">
        <v>23</v>
      </c>
      <c r="H622" s="17" t="s">
        <v>24</v>
      </c>
      <c r="I622" s="3" t="s">
        <v>1202</v>
      </c>
      <c r="J622" s="75">
        <v>45808</v>
      </c>
      <c r="K622" s="17" t="s">
        <v>24</v>
      </c>
      <c r="L622" s="17">
        <v>998599</v>
      </c>
      <c r="M622" s="6" t="s">
        <v>26</v>
      </c>
      <c r="N622" s="6">
        <v>1</v>
      </c>
      <c r="O622" s="6" t="s">
        <v>27</v>
      </c>
      <c r="P622" s="76">
        <v>25000</v>
      </c>
      <c r="Q622" s="17"/>
      <c r="R622" s="77">
        <v>2250</v>
      </c>
      <c r="S622" s="77">
        <v>2250</v>
      </c>
      <c r="T622" s="17"/>
      <c r="U622" s="17"/>
      <c r="V622" s="26">
        <f t="shared" si="12"/>
        <v>29500</v>
      </c>
    </row>
    <row r="623" spans="1:22">
      <c r="A623" s="15" t="s">
        <v>1372</v>
      </c>
      <c r="B623" s="12" t="s">
        <v>1381</v>
      </c>
      <c r="C623" s="17">
        <v>2150</v>
      </c>
      <c r="D623" s="18">
        <v>622</v>
      </c>
      <c r="E623" s="17" t="s">
        <v>1199</v>
      </c>
      <c r="F623" s="3" t="s">
        <v>1200</v>
      </c>
      <c r="G623" s="20" t="s">
        <v>23</v>
      </c>
      <c r="H623" s="17" t="s">
        <v>24</v>
      </c>
      <c r="I623" s="3" t="s">
        <v>1203</v>
      </c>
      <c r="J623" s="75">
        <v>45808</v>
      </c>
      <c r="K623" s="17" t="s">
        <v>24</v>
      </c>
      <c r="L623" s="17">
        <v>998599</v>
      </c>
      <c r="M623" s="6" t="s">
        <v>26</v>
      </c>
      <c r="N623" s="6">
        <v>1</v>
      </c>
      <c r="O623" s="6" t="s">
        <v>27</v>
      </c>
      <c r="P623" s="78">
        <v>214230</v>
      </c>
      <c r="Q623" s="17"/>
      <c r="R623" s="77">
        <v>19280.7</v>
      </c>
      <c r="S623" s="77">
        <v>19280.7</v>
      </c>
      <c r="T623" s="17"/>
      <c r="U623" s="17"/>
      <c r="V623" s="26">
        <f t="shared" si="12"/>
        <v>252791.40000000002</v>
      </c>
    </row>
    <row r="624" spans="1:22">
      <c r="A624" s="15" t="s">
        <v>1372</v>
      </c>
      <c r="B624" s="12" t="s">
        <v>1381</v>
      </c>
      <c r="C624" s="17">
        <v>2150</v>
      </c>
      <c r="D624" s="18">
        <v>623</v>
      </c>
      <c r="E624" s="17" t="s">
        <v>1199</v>
      </c>
      <c r="F624" s="3" t="s">
        <v>1200</v>
      </c>
      <c r="G624" s="20" t="s">
        <v>23</v>
      </c>
      <c r="H624" s="17" t="s">
        <v>24</v>
      </c>
      <c r="I624" s="3" t="s">
        <v>1204</v>
      </c>
      <c r="J624" s="75">
        <v>45808</v>
      </c>
      <c r="K624" s="17" t="s">
        <v>24</v>
      </c>
      <c r="L624" s="17">
        <v>998599</v>
      </c>
      <c r="M624" s="6" t="s">
        <v>26</v>
      </c>
      <c r="N624" s="6">
        <v>1</v>
      </c>
      <c r="O624" s="6" t="s">
        <v>27</v>
      </c>
      <c r="P624" s="76">
        <v>25000</v>
      </c>
      <c r="Q624" s="17"/>
      <c r="R624" s="77">
        <v>2250</v>
      </c>
      <c r="S624" s="77">
        <v>2250</v>
      </c>
      <c r="T624" s="17"/>
      <c r="U624" s="17"/>
      <c r="V624" s="26">
        <f t="shared" si="12"/>
        <v>29500</v>
      </c>
    </row>
    <row r="625" spans="1:22">
      <c r="A625" s="15" t="s">
        <v>1372</v>
      </c>
      <c r="B625" s="12" t="s">
        <v>1381</v>
      </c>
      <c r="C625" s="17">
        <v>2150</v>
      </c>
      <c r="D625" s="18">
        <v>624</v>
      </c>
      <c r="E625" s="17" t="s">
        <v>1205</v>
      </c>
      <c r="F625" s="3" t="s">
        <v>1206</v>
      </c>
      <c r="G625" s="20" t="s">
        <v>23</v>
      </c>
      <c r="H625" s="17" t="s">
        <v>24</v>
      </c>
      <c r="I625" s="3" t="s">
        <v>1207</v>
      </c>
      <c r="J625" s="75">
        <v>45808</v>
      </c>
      <c r="K625" s="17" t="s">
        <v>24</v>
      </c>
      <c r="L625" s="17">
        <v>998599</v>
      </c>
      <c r="M625" s="6" t="s">
        <v>26</v>
      </c>
      <c r="N625" s="6">
        <v>1</v>
      </c>
      <c r="O625" s="6" t="s">
        <v>27</v>
      </c>
      <c r="P625" s="76">
        <v>50000</v>
      </c>
      <c r="Q625" s="17"/>
      <c r="R625" s="77">
        <v>4500</v>
      </c>
      <c r="S625" s="77">
        <v>4500</v>
      </c>
      <c r="T625" s="17"/>
      <c r="U625" s="17"/>
      <c r="V625" s="26">
        <f t="shared" si="12"/>
        <v>59000</v>
      </c>
    </row>
    <row r="626" spans="1:22">
      <c r="A626" s="15" t="s">
        <v>1372</v>
      </c>
      <c r="B626" s="12" t="s">
        <v>1381</v>
      </c>
      <c r="C626" s="17">
        <v>2150</v>
      </c>
      <c r="D626" s="18">
        <v>625</v>
      </c>
      <c r="E626" s="17" t="s">
        <v>1205</v>
      </c>
      <c r="F626" s="3" t="s">
        <v>1206</v>
      </c>
      <c r="G626" s="20" t="s">
        <v>23</v>
      </c>
      <c r="H626" s="17" t="s">
        <v>24</v>
      </c>
      <c r="I626" s="3" t="s">
        <v>1208</v>
      </c>
      <c r="J626" s="75">
        <v>45808</v>
      </c>
      <c r="K626" s="17" t="s">
        <v>24</v>
      </c>
      <c r="L626" s="17">
        <v>998599</v>
      </c>
      <c r="M626" s="6" t="s">
        <v>26</v>
      </c>
      <c r="N626" s="6">
        <v>1</v>
      </c>
      <c r="O626" s="6" t="s">
        <v>27</v>
      </c>
      <c r="P626" s="76">
        <v>25000</v>
      </c>
      <c r="Q626" s="17"/>
      <c r="R626" s="77">
        <v>2250</v>
      </c>
      <c r="S626" s="77">
        <v>2250</v>
      </c>
      <c r="T626" s="17"/>
      <c r="U626" s="17"/>
      <c r="V626" s="26">
        <f t="shared" si="12"/>
        <v>29500</v>
      </c>
    </row>
    <row r="627" spans="1:22">
      <c r="A627" s="15" t="s">
        <v>1372</v>
      </c>
      <c r="B627" s="12" t="s">
        <v>1381</v>
      </c>
      <c r="C627" s="17">
        <v>2150</v>
      </c>
      <c r="D627" s="18">
        <v>626</v>
      </c>
      <c r="E627" s="17" t="s">
        <v>1209</v>
      </c>
      <c r="F627" s="3" t="s">
        <v>1210</v>
      </c>
      <c r="G627" s="20" t="s">
        <v>23</v>
      </c>
      <c r="H627" s="17" t="s">
        <v>24</v>
      </c>
      <c r="I627" s="3" t="s">
        <v>1211</v>
      </c>
      <c r="J627" s="75">
        <v>45808</v>
      </c>
      <c r="K627" s="17" t="s">
        <v>24</v>
      </c>
      <c r="L627" s="17">
        <v>998599</v>
      </c>
      <c r="M627" s="6" t="s">
        <v>26</v>
      </c>
      <c r="N627" s="6">
        <v>1</v>
      </c>
      <c r="O627" s="6" t="s">
        <v>27</v>
      </c>
      <c r="P627" s="76">
        <v>25000</v>
      </c>
      <c r="Q627" s="17"/>
      <c r="R627" s="77">
        <v>2250</v>
      </c>
      <c r="S627" s="77">
        <v>2250</v>
      </c>
      <c r="T627" s="17"/>
      <c r="U627" s="17"/>
      <c r="V627" s="26">
        <f t="shared" si="12"/>
        <v>29500</v>
      </c>
    </row>
    <row r="628" spans="1:22">
      <c r="A628" s="15" t="s">
        <v>1372</v>
      </c>
      <c r="B628" s="12" t="s">
        <v>1381</v>
      </c>
      <c r="C628" s="17">
        <v>2150</v>
      </c>
      <c r="D628" s="18">
        <v>627</v>
      </c>
      <c r="E628" s="17" t="s">
        <v>1209</v>
      </c>
      <c r="F628" s="3" t="s">
        <v>1210</v>
      </c>
      <c r="G628" s="20" t="s">
        <v>23</v>
      </c>
      <c r="H628" s="17" t="s">
        <v>24</v>
      </c>
      <c r="I628" s="3" t="s">
        <v>1212</v>
      </c>
      <c r="J628" s="75">
        <v>45808</v>
      </c>
      <c r="K628" s="17" t="s">
        <v>24</v>
      </c>
      <c r="L628" s="17">
        <v>998599</v>
      </c>
      <c r="M628" s="6" t="s">
        <v>26</v>
      </c>
      <c r="N628" s="6">
        <v>1</v>
      </c>
      <c r="O628" s="6" t="s">
        <v>27</v>
      </c>
      <c r="P628" s="76">
        <v>25000</v>
      </c>
      <c r="Q628" s="17"/>
      <c r="R628" s="77">
        <v>2250</v>
      </c>
      <c r="S628" s="77">
        <v>2250</v>
      </c>
      <c r="T628" s="17"/>
      <c r="U628" s="17"/>
      <c r="V628" s="26">
        <f t="shared" si="12"/>
        <v>29500</v>
      </c>
    </row>
    <row r="629" spans="1:22">
      <c r="A629" s="15" t="s">
        <v>1372</v>
      </c>
      <c r="B629" s="12" t="s">
        <v>1381</v>
      </c>
      <c r="C629" s="17">
        <v>2150</v>
      </c>
      <c r="D629" s="18">
        <v>628</v>
      </c>
      <c r="E629" s="17" t="s">
        <v>1213</v>
      </c>
      <c r="F629" s="3" t="s">
        <v>1214</v>
      </c>
      <c r="G629" s="20" t="s">
        <v>23</v>
      </c>
      <c r="H629" s="17" t="s">
        <v>24</v>
      </c>
      <c r="I629" s="3" t="s">
        <v>1215</v>
      </c>
      <c r="J629" s="75">
        <v>45808</v>
      </c>
      <c r="K629" s="17" t="s">
        <v>24</v>
      </c>
      <c r="L629" s="17">
        <v>998599</v>
      </c>
      <c r="M629" s="6" t="s">
        <v>26</v>
      </c>
      <c r="N629" s="6">
        <v>1</v>
      </c>
      <c r="O629" s="6" t="s">
        <v>27</v>
      </c>
      <c r="P629" s="76">
        <v>25000</v>
      </c>
      <c r="Q629" s="17"/>
      <c r="R629" s="77">
        <v>2250</v>
      </c>
      <c r="S629" s="77">
        <v>2250</v>
      </c>
      <c r="T629" s="17"/>
      <c r="U629" s="17"/>
      <c r="V629" s="26">
        <f t="shared" si="12"/>
        <v>29500</v>
      </c>
    </row>
    <row r="630" spans="1:22">
      <c r="A630" s="15" t="s">
        <v>1372</v>
      </c>
      <c r="B630" s="12" t="s">
        <v>1381</v>
      </c>
      <c r="C630" s="17">
        <v>2150</v>
      </c>
      <c r="D630" s="18">
        <v>629</v>
      </c>
      <c r="E630" s="17" t="s">
        <v>1213</v>
      </c>
      <c r="F630" s="3" t="s">
        <v>1214</v>
      </c>
      <c r="G630" s="20" t="s">
        <v>23</v>
      </c>
      <c r="H630" s="17" t="s">
        <v>24</v>
      </c>
      <c r="I630" s="3" t="s">
        <v>1216</v>
      </c>
      <c r="J630" s="75">
        <v>45808</v>
      </c>
      <c r="K630" s="17" t="s">
        <v>24</v>
      </c>
      <c r="L630" s="17">
        <v>998599</v>
      </c>
      <c r="M630" s="6" t="s">
        <v>26</v>
      </c>
      <c r="N630" s="6">
        <v>1</v>
      </c>
      <c r="O630" s="6" t="s">
        <v>27</v>
      </c>
      <c r="P630" s="76">
        <v>25000</v>
      </c>
      <c r="Q630" s="17"/>
      <c r="R630" s="77">
        <v>2250</v>
      </c>
      <c r="S630" s="77">
        <v>2250</v>
      </c>
      <c r="T630" s="17"/>
      <c r="U630" s="17"/>
      <c r="V630" s="26">
        <f t="shared" si="12"/>
        <v>29500</v>
      </c>
    </row>
    <row r="631" spans="1:22">
      <c r="A631" s="15" t="s">
        <v>1372</v>
      </c>
      <c r="B631" s="12" t="s">
        <v>1381</v>
      </c>
      <c r="C631" s="17">
        <v>2150</v>
      </c>
      <c r="D631" s="18">
        <v>630</v>
      </c>
      <c r="E631" s="17" t="s">
        <v>1217</v>
      </c>
      <c r="F631" s="3" t="s">
        <v>1218</v>
      </c>
      <c r="G631" s="20" t="s">
        <v>23</v>
      </c>
      <c r="H631" s="17" t="s">
        <v>24</v>
      </c>
      <c r="I631" s="3" t="s">
        <v>1219</v>
      </c>
      <c r="J631" s="75">
        <v>45808</v>
      </c>
      <c r="K631" s="17" t="s">
        <v>24</v>
      </c>
      <c r="L631" s="17">
        <v>998599</v>
      </c>
      <c r="M631" s="6" t="s">
        <v>26</v>
      </c>
      <c r="N631" s="6">
        <v>1</v>
      </c>
      <c r="O631" s="6" t="s">
        <v>27</v>
      </c>
      <c r="P631" s="76">
        <v>25000</v>
      </c>
      <c r="Q631" s="17"/>
      <c r="R631" s="77">
        <v>2250</v>
      </c>
      <c r="S631" s="77">
        <v>2250</v>
      </c>
      <c r="T631" s="17"/>
      <c r="U631" s="17"/>
      <c r="V631" s="26">
        <f t="shared" si="12"/>
        <v>29500</v>
      </c>
    </row>
    <row r="632" spans="1:22">
      <c r="A632" s="15" t="s">
        <v>1372</v>
      </c>
      <c r="B632" s="12" t="s">
        <v>1381</v>
      </c>
      <c r="C632" s="17">
        <v>2150</v>
      </c>
      <c r="D632" s="18">
        <v>631</v>
      </c>
      <c r="E632" s="17" t="s">
        <v>1080</v>
      </c>
      <c r="F632" s="3" t="s">
        <v>1081</v>
      </c>
      <c r="G632" s="20" t="s">
        <v>23</v>
      </c>
      <c r="H632" s="17" t="s">
        <v>24</v>
      </c>
      <c r="I632" s="3" t="s">
        <v>1220</v>
      </c>
      <c r="J632" s="75">
        <v>45808</v>
      </c>
      <c r="K632" s="17" t="s">
        <v>24</v>
      </c>
      <c r="L632" s="17">
        <v>998599</v>
      </c>
      <c r="M632" s="6" t="s">
        <v>26</v>
      </c>
      <c r="N632" s="6">
        <v>1</v>
      </c>
      <c r="O632" s="6" t="s">
        <v>27</v>
      </c>
      <c r="P632" s="78">
        <v>73300</v>
      </c>
      <c r="Q632" s="17"/>
      <c r="R632" s="77">
        <v>6597</v>
      </c>
      <c r="S632" s="77">
        <v>6597</v>
      </c>
      <c r="T632" s="17"/>
      <c r="U632" s="17"/>
      <c r="V632" s="26">
        <f t="shared" si="12"/>
        <v>86494</v>
      </c>
    </row>
    <row r="633" spans="1:22">
      <c r="A633" s="15" t="s">
        <v>1372</v>
      </c>
      <c r="B633" s="12" t="s">
        <v>1381</v>
      </c>
      <c r="C633" s="17">
        <v>2150</v>
      </c>
      <c r="D633" s="18">
        <v>632</v>
      </c>
      <c r="E633" s="17" t="s">
        <v>1080</v>
      </c>
      <c r="F633" s="3" t="s">
        <v>1081</v>
      </c>
      <c r="G633" s="20" t="s">
        <v>23</v>
      </c>
      <c r="H633" s="17" t="s">
        <v>24</v>
      </c>
      <c r="I633" s="3" t="s">
        <v>1221</v>
      </c>
      <c r="J633" s="75">
        <v>45808</v>
      </c>
      <c r="K633" s="17" t="s">
        <v>24</v>
      </c>
      <c r="L633" s="17">
        <v>998599</v>
      </c>
      <c r="M633" s="6" t="s">
        <v>26</v>
      </c>
      <c r="N633" s="6">
        <v>1</v>
      </c>
      <c r="O633" s="6" t="s">
        <v>27</v>
      </c>
      <c r="P633" s="78">
        <v>36650</v>
      </c>
      <c r="Q633" s="17"/>
      <c r="R633" s="77">
        <v>3298.5</v>
      </c>
      <c r="S633" s="77">
        <v>3298.5</v>
      </c>
      <c r="T633" s="17"/>
      <c r="U633" s="17"/>
      <c r="V633" s="26">
        <f t="shared" si="12"/>
        <v>43247</v>
      </c>
    </row>
    <row r="634" spans="1:22">
      <c r="A634" s="15" t="s">
        <v>1372</v>
      </c>
      <c r="B634" s="12" t="s">
        <v>1381</v>
      </c>
      <c r="C634" s="17">
        <v>2150</v>
      </c>
      <c r="D634" s="18">
        <v>633</v>
      </c>
      <c r="E634" s="17" t="s">
        <v>1222</v>
      </c>
      <c r="F634" s="17" t="s">
        <v>279</v>
      </c>
      <c r="G634" s="34" t="s">
        <v>49</v>
      </c>
      <c r="H634" s="17" t="s">
        <v>24</v>
      </c>
      <c r="I634" s="75" t="s">
        <v>1223</v>
      </c>
      <c r="J634" s="75">
        <v>45779</v>
      </c>
      <c r="K634" s="17" t="s">
        <v>24</v>
      </c>
      <c r="L634" s="17">
        <v>998599</v>
      </c>
      <c r="M634" s="6" t="s">
        <v>26</v>
      </c>
      <c r="N634" s="6">
        <v>1</v>
      </c>
      <c r="O634" s="6" t="s">
        <v>27</v>
      </c>
      <c r="P634" s="76">
        <v>100000</v>
      </c>
      <c r="Q634" s="17"/>
      <c r="R634" s="77">
        <v>9000</v>
      </c>
      <c r="S634" s="77">
        <v>9000</v>
      </c>
      <c r="T634" s="17"/>
      <c r="U634" s="17"/>
      <c r="V634" s="26">
        <f t="shared" si="12"/>
        <v>118000</v>
      </c>
    </row>
    <row r="635" spans="1:22">
      <c r="A635" s="15" t="s">
        <v>1372</v>
      </c>
      <c r="B635" s="12" t="s">
        <v>1381</v>
      </c>
      <c r="C635" s="17">
        <v>2150</v>
      </c>
      <c r="D635" s="18">
        <v>634</v>
      </c>
      <c r="E635" s="17" t="s">
        <v>1224</v>
      </c>
      <c r="F635" s="17" t="s">
        <v>279</v>
      </c>
      <c r="G635" s="34" t="s">
        <v>49</v>
      </c>
      <c r="H635" s="17" t="s">
        <v>24</v>
      </c>
      <c r="I635" s="75" t="s">
        <v>1225</v>
      </c>
      <c r="J635" s="75">
        <v>45779</v>
      </c>
      <c r="K635" s="17" t="s">
        <v>24</v>
      </c>
      <c r="L635" s="17">
        <v>998599</v>
      </c>
      <c r="M635" s="6" t="s">
        <v>26</v>
      </c>
      <c r="N635" s="6">
        <v>1</v>
      </c>
      <c r="O635" s="6" t="s">
        <v>27</v>
      </c>
      <c r="P635" s="76">
        <v>100000</v>
      </c>
      <c r="Q635" s="17"/>
      <c r="R635" s="77">
        <v>9000</v>
      </c>
      <c r="S635" s="77">
        <v>9000</v>
      </c>
      <c r="T635" s="17"/>
      <c r="U635" s="17"/>
      <c r="V635" s="26">
        <f t="shared" si="12"/>
        <v>118000</v>
      </c>
    </row>
    <row r="636" spans="1:22">
      <c r="A636" s="15" t="s">
        <v>1372</v>
      </c>
      <c r="B636" s="12" t="s">
        <v>1381</v>
      </c>
      <c r="C636" s="17">
        <v>2150</v>
      </c>
      <c r="D636" s="18">
        <v>635</v>
      </c>
      <c r="E636" s="17" t="s">
        <v>1224</v>
      </c>
      <c r="F636" s="17" t="s">
        <v>279</v>
      </c>
      <c r="G636" s="34" t="s">
        <v>49</v>
      </c>
      <c r="H636" s="17" t="s">
        <v>24</v>
      </c>
      <c r="I636" s="75" t="s">
        <v>1226</v>
      </c>
      <c r="J636" s="75">
        <v>45779</v>
      </c>
      <c r="K636" s="17" t="s">
        <v>24</v>
      </c>
      <c r="L636" s="17">
        <v>998599</v>
      </c>
      <c r="M636" s="6" t="s">
        <v>26</v>
      </c>
      <c r="N636" s="6">
        <v>1</v>
      </c>
      <c r="O636" s="6" t="s">
        <v>27</v>
      </c>
      <c r="P636" s="78">
        <v>74900</v>
      </c>
      <c r="Q636" s="17"/>
      <c r="R636" s="77">
        <v>6741</v>
      </c>
      <c r="S636" s="77">
        <v>6741</v>
      </c>
      <c r="T636" s="17"/>
      <c r="U636" s="17"/>
      <c r="V636" s="26">
        <f t="shared" si="12"/>
        <v>88382</v>
      </c>
    </row>
    <row r="637" spans="1:22">
      <c r="A637" s="15" t="s">
        <v>1372</v>
      </c>
      <c r="B637" s="12" t="s">
        <v>1381</v>
      </c>
      <c r="C637" s="17">
        <v>2150</v>
      </c>
      <c r="D637" s="18">
        <v>636</v>
      </c>
      <c r="E637" s="17" t="s">
        <v>1227</v>
      </c>
      <c r="F637" s="17" t="s">
        <v>279</v>
      </c>
      <c r="G637" s="34" t="s">
        <v>49</v>
      </c>
      <c r="H637" s="17" t="s">
        <v>24</v>
      </c>
      <c r="I637" s="75" t="s">
        <v>1228</v>
      </c>
      <c r="J637" s="75">
        <v>45779</v>
      </c>
      <c r="K637" s="17" t="s">
        <v>24</v>
      </c>
      <c r="L637" s="17">
        <v>998599</v>
      </c>
      <c r="M637" s="6" t="s">
        <v>26</v>
      </c>
      <c r="N637" s="6">
        <v>1</v>
      </c>
      <c r="O637" s="6" t="s">
        <v>27</v>
      </c>
      <c r="P637" s="76">
        <v>100000</v>
      </c>
      <c r="Q637" s="17"/>
      <c r="R637" s="77">
        <v>9000</v>
      </c>
      <c r="S637" s="77">
        <v>9000</v>
      </c>
      <c r="T637" s="17"/>
      <c r="U637" s="17"/>
      <c r="V637" s="26">
        <f t="shared" si="12"/>
        <v>118000</v>
      </c>
    </row>
    <row r="638" spans="1:22">
      <c r="A638" s="15" t="s">
        <v>1372</v>
      </c>
      <c r="B638" s="12" t="s">
        <v>1381</v>
      </c>
      <c r="C638" s="17">
        <v>2150</v>
      </c>
      <c r="D638" s="18">
        <v>637</v>
      </c>
      <c r="E638" s="17" t="s">
        <v>1227</v>
      </c>
      <c r="F638" s="17" t="s">
        <v>279</v>
      </c>
      <c r="G638" s="34" t="s">
        <v>49</v>
      </c>
      <c r="H638" s="17" t="s">
        <v>24</v>
      </c>
      <c r="I638" s="75" t="s">
        <v>1229</v>
      </c>
      <c r="J638" s="75">
        <v>45779</v>
      </c>
      <c r="K638" s="17" t="s">
        <v>24</v>
      </c>
      <c r="L638" s="17">
        <v>998599</v>
      </c>
      <c r="M638" s="6" t="s">
        <v>26</v>
      </c>
      <c r="N638" s="6">
        <v>1</v>
      </c>
      <c r="O638" s="6" t="s">
        <v>27</v>
      </c>
      <c r="P638" s="78">
        <v>74900</v>
      </c>
      <c r="Q638" s="17"/>
      <c r="R638" s="77">
        <v>6741</v>
      </c>
      <c r="S638" s="77">
        <v>6741</v>
      </c>
      <c r="T638" s="17"/>
      <c r="U638" s="17"/>
      <c r="V638" s="26">
        <f t="shared" si="12"/>
        <v>88382</v>
      </c>
    </row>
    <row r="639" spans="1:22">
      <c r="A639" s="15" t="s">
        <v>1372</v>
      </c>
      <c r="B639" s="12" t="s">
        <v>1381</v>
      </c>
      <c r="C639" s="17">
        <v>2150</v>
      </c>
      <c r="D639" s="18">
        <v>638</v>
      </c>
      <c r="E639" s="17" t="s">
        <v>1230</v>
      </c>
      <c r="F639" s="17" t="s">
        <v>279</v>
      </c>
      <c r="G639" s="34" t="s">
        <v>49</v>
      </c>
      <c r="H639" s="17" t="s">
        <v>24</v>
      </c>
      <c r="I639" s="75" t="s">
        <v>1231</v>
      </c>
      <c r="J639" s="75">
        <v>45779</v>
      </c>
      <c r="K639" s="17" t="s">
        <v>24</v>
      </c>
      <c r="L639" s="17">
        <v>998599</v>
      </c>
      <c r="M639" s="6" t="s">
        <v>26</v>
      </c>
      <c r="N639" s="6">
        <v>1</v>
      </c>
      <c r="O639" s="6" t="s">
        <v>27</v>
      </c>
      <c r="P639" s="76">
        <v>25000</v>
      </c>
      <c r="Q639" s="17"/>
      <c r="R639" s="77">
        <v>2250</v>
      </c>
      <c r="S639" s="77">
        <v>2250</v>
      </c>
      <c r="T639" s="17"/>
      <c r="U639" s="17"/>
      <c r="V639" s="26">
        <f t="shared" si="12"/>
        <v>29500</v>
      </c>
    </row>
    <row r="640" spans="1:22">
      <c r="A640" s="15" t="s">
        <v>1372</v>
      </c>
      <c r="B640" s="12" t="s">
        <v>1381</v>
      </c>
      <c r="C640" s="17">
        <v>2150</v>
      </c>
      <c r="D640" s="18">
        <v>639</v>
      </c>
      <c r="E640" s="17" t="s">
        <v>1230</v>
      </c>
      <c r="F640" s="17" t="s">
        <v>279</v>
      </c>
      <c r="G640" s="34" t="s">
        <v>49</v>
      </c>
      <c r="H640" s="17" t="s">
        <v>24</v>
      </c>
      <c r="I640" s="75" t="s">
        <v>1232</v>
      </c>
      <c r="J640" s="75">
        <v>45779</v>
      </c>
      <c r="K640" s="17" t="s">
        <v>24</v>
      </c>
      <c r="L640" s="17">
        <v>998599</v>
      </c>
      <c r="M640" s="6" t="s">
        <v>26</v>
      </c>
      <c r="N640" s="6">
        <v>1</v>
      </c>
      <c r="O640" s="6" t="s">
        <v>27</v>
      </c>
      <c r="P640" s="76">
        <v>25000</v>
      </c>
      <c r="Q640" s="17"/>
      <c r="R640" s="77">
        <v>2250</v>
      </c>
      <c r="S640" s="77">
        <v>2250</v>
      </c>
      <c r="T640" s="17"/>
      <c r="U640" s="17"/>
      <c r="V640" s="26">
        <f t="shared" si="12"/>
        <v>29500</v>
      </c>
    </row>
    <row r="641" spans="1:22">
      <c r="A641" s="15" t="s">
        <v>1372</v>
      </c>
      <c r="B641" s="12" t="s">
        <v>1381</v>
      </c>
      <c r="C641" s="17">
        <v>2150</v>
      </c>
      <c r="D641" s="18">
        <v>640</v>
      </c>
      <c r="E641" s="17" t="s">
        <v>1230</v>
      </c>
      <c r="F641" s="17" t="s">
        <v>279</v>
      </c>
      <c r="G641" s="34" t="s">
        <v>49</v>
      </c>
      <c r="H641" s="17" t="s">
        <v>24</v>
      </c>
      <c r="I641" s="75" t="s">
        <v>1233</v>
      </c>
      <c r="J641" s="75">
        <v>45779</v>
      </c>
      <c r="K641" s="17" t="s">
        <v>24</v>
      </c>
      <c r="L641" s="17">
        <v>998599</v>
      </c>
      <c r="M641" s="6" t="s">
        <v>26</v>
      </c>
      <c r="N641" s="6">
        <v>1</v>
      </c>
      <c r="O641" s="6" t="s">
        <v>27</v>
      </c>
      <c r="P641" s="76">
        <v>25000</v>
      </c>
      <c r="Q641" s="17"/>
      <c r="R641" s="77">
        <v>2250</v>
      </c>
      <c r="S641" s="77">
        <v>2250</v>
      </c>
      <c r="T641" s="17"/>
      <c r="U641" s="17"/>
      <c r="V641" s="26">
        <f t="shared" si="12"/>
        <v>29500</v>
      </c>
    </row>
    <row r="642" spans="1:22">
      <c r="A642" s="15" t="s">
        <v>1372</v>
      </c>
      <c r="B642" s="12" t="s">
        <v>1381</v>
      </c>
      <c r="C642" s="17">
        <v>2150</v>
      </c>
      <c r="D642" s="18">
        <v>641</v>
      </c>
      <c r="E642" s="17" t="s">
        <v>1234</v>
      </c>
      <c r="F642" s="17" t="s">
        <v>279</v>
      </c>
      <c r="G642" s="34" t="s">
        <v>49</v>
      </c>
      <c r="H642" s="17" t="s">
        <v>24</v>
      </c>
      <c r="I642" s="75" t="s">
        <v>1235</v>
      </c>
      <c r="J642" s="75">
        <v>45783</v>
      </c>
      <c r="K642" s="17" t="s">
        <v>24</v>
      </c>
      <c r="L642" s="17">
        <v>998599</v>
      </c>
      <c r="M642" s="6" t="s">
        <v>26</v>
      </c>
      <c r="N642" s="6">
        <v>1</v>
      </c>
      <c r="O642" s="6" t="s">
        <v>27</v>
      </c>
      <c r="P642" s="78">
        <v>74900</v>
      </c>
      <c r="Q642" s="17"/>
      <c r="R642" s="77">
        <v>6741</v>
      </c>
      <c r="S642" s="77">
        <v>6741</v>
      </c>
      <c r="T642" s="17"/>
      <c r="U642" s="17"/>
      <c r="V642" s="26">
        <f t="shared" si="12"/>
        <v>88382</v>
      </c>
    </row>
    <row r="643" spans="1:22">
      <c r="A643" s="15" t="s">
        <v>1372</v>
      </c>
      <c r="B643" s="12" t="s">
        <v>1381</v>
      </c>
      <c r="C643" s="17">
        <v>2150</v>
      </c>
      <c r="D643" s="18">
        <v>642</v>
      </c>
      <c r="E643" s="17" t="s">
        <v>1234</v>
      </c>
      <c r="F643" s="17" t="s">
        <v>279</v>
      </c>
      <c r="G643" s="34" t="s">
        <v>49</v>
      </c>
      <c r="H643" s="17" t="s">
        <v>24</v>
      </c>
      <c r="I643" s="75" t="s">
        <v>1236</v>
      </c>
      <c r="J643" s="75">
        <v>45783</v>
      </c>
      <c r="K643" s="17" t="s">
        <v>24</v>
      </c>
      <c r="L643" s="17">
        <v>998599</v>
      </c>
      <c r="M643" s="6" t="s">
        <v>26</v>
      </c>
      <c r="N643" s="6">
        <v>1</v>
      </c>
      <c r="O643" s="6" t="s">
        <v>27</v>
      </c>
      <c r="P643" s="76">
        <v>100000</v>
      </c>
      <c r="Q643" s="17"/>
      <c r="R643" s="77">
        <v>9000</v>
      </c>
      <c r="S643" s="77">
        <v>9000</v>
      </c>
      <c r="T643" s="17"/>
      <c r="U643" s="17"/>
      <c r="V643" s="26">
        <f t="shared" si="12"/>
        <v>118000</v>
      </c>
    </row>
    <row r="644" spans="1:22">
      <c r="A644" s="15" t="s">
        <v>1372</v>
      </c>
      <c r="B644" s="12" t="s">
        <v>1381</v>
      </c>
      <c r="C644" s="17">
        <v>2150</v>
      </c>
      <c r="D644" s="18">
        <v>643</v>
      </c>
      <c r="E644" s="17" t="s">
        <v>895</v>
      </c>
      <c r="F644" s="17" t="s">
        <v>279</v>
      </c>
      <c r="G644" s="34" t="s">
        <v>49</v>
      </c>
      <c r="H644" s="17" t="s">
        <v>24</v>
      </c>
      <c r="I644" s="75" t="s">
        <v>1237</v>
      </c>
      <c r="J644" s="75">
        <v>45783</v>
      </c>
      <c r="K644" s="17" t="s">
        <v>24</v>
      </c>
      <c r="L644" s="17">
        <v>998599</v>
      </c>
      <c r="M644" s="6" t="s">
        <v>26</v>
      </c>
      <c r="N644" s="6">
        <v>1</v>
      </c>
      <c r="O644" s="6" t="s">
        <v>27</v>
      </c>
      <c r="P644" s="76">
        <v>100000</v>
      </c>
      <c r="Q644" s="17"/>
      <c r="R644" s="77">
        <v>9000</v>
      </c>
      <c r="S644" s="77">
        <v>9000</v>
      </c>
      <c r="T644" s="17"/>
      <c r="U644" s="17"/>
      <c r="V644" s="26">
        <f t="shared" ref="V644:V707" si="13">P644+R644+S644</f>
        <v>118000</v>
      </c>
    </row>
    <row r="645" spans="1:22">
      <c r="A645" s="15" t="s">
        <v>1372</v>
      </c>
      <c r="B645" s="12" t="s">
        <v>1381</v>
      </c>
      <c r="C645" s="17">
        <v>2150</v>
      </c>
      <c r="D645" s="18">
        <v>644</v>
      </c>
      <c r="E645" s="17" t="s">
        <v>895</v>
      </c>
      <c r="F645" s="17" t="s">
        <v>279</v>
      </c>
      <c r="G645" s="34" t="s">
        <v>49</v>
      </c>
      <c r="H645" s="17" t="s">
        <v>24</v>
      </c>
      <c r="I645" s="75" t="s">
        <v>1238</v>
      </c>
      <c r="J645" s="75">
        <v>45783</v>
      </c>
      <c r="K645" s="17" t="s">
        <v>24</v>
      </c>
      <c r="L645" s="17">
        <v>998599</v>
      </c>
      <c r="M645" s="6" t="s">
        <v>26</v>
      </c>
      <c r="N645" s="6">
        <v>1</v>
      </c>
      <c r="O645" s="6" t="s">
        <v>27</v>
      </c>
      <c r="P645" s="78">
        <v>74900</v>
      </c>
      <c r="Q645" s="17"/>
      <c r="R645" s="77">
        <v>6741</v>
      </c>
      <c r="S645" s="77">
        <v>6741</v>
      </c>
      <c r="T645" s="17"/>
      <c r="U645" s="17"/>
      <c r="V645" s="26">
        <f t="shared" si="13"/>
        <v>88382</v>
      </c>
    </row>
    <row r="646" spans="1:22">
      <c r="A646" s="15" t="s">
        <v>1372</v>
      </c>
      <c r="B646" s="12" t="s">
        <v>1381</v>
      </c>
      <c r="C646" s="17">
        <v>2150</v>
      </c>
      <c r="D646" s="18">
        <v>645</v>
      </c>
      <c r="E646" s="17" t="s">
        <v>901</v>
      </c>
      <c r="F646" s="17" t="s">
        <v>279</v>
      </c>
      <c r="G646" s="34" t="s">
        <v>49</v>
      </c>
      <c r="H646" s="17" t="s">
        <v>24</v>
      </c>
      <c r="I646" s="75" t="s">
        <v>1239</v>
      </c>
      <c r="J646" s="75">
        <v>45783</v>
      </c>
      <c r="K646" s="17" t="s">
        <v>24</v>
      </c>
      <c r="L646" s="17">
        <v>998599</v>
      </c>
      <c r="M646" s="6" t="s">
        <v>26</v>
      </c>
      <c r="N646" s="6">
        <v>1</v>
      </c>
      <c r="O646" s="6" t="s">
        <v>27</v>
      </c>
      <c r="P646" s="76">
        <v>100000</v>
      </c>
      <c r="Q646" s="17"/>
      <c r="R646" s="77">
        <v>9000</v>
      </c>
      <c r="S646" s="77">
        <v>9000</v>
      </c>
      <c r="T646" s="17"/>
      <c r="U646" s="17"/>
      <c r="V646" s="26">
        <f t="shared" si="13"/>
        <v>118000</v>
      </c>
    </row>
    <row r="647" spans="1:22">
      <c r="A647" s="15" t="s">
        <v>1372</v>
      </c>
      <c r="B647" s="12" t="s">
        <v>1381</v>
      </c>
      <c r="C647" s="17">
        <v>2150</v>
      </c>
      <c r="D647" s="18">
        <v>646</v>
      </c>
      <c r="E647" s="17" t="s">
        <v>901</v>
      </c>
      <c r="F647" s="17" t="s">
        <v>279</v>
      </c>
      <c r="G647" s="34" t="s">
        <v>49</v>
      </c>
      <c r="H647" s="17" t="s">
        <v>24</v>
      </c>
      <c r="I647" s="75" t="s">
        <v>1240</v>
      </c>
      <c r="J647" s="75">
        <v>45783</v>
      </c>
      <c r="K647" s="17" t="s">
        <v>24</v>
      </c>
      <c r="L647" s="17">
        <v>998599</v>
      </c>
      <c r="M647" s="6" t="s">
        <v>26</v>
      </c>
      <c r="N647" s="6">
        <v>1</v>
      </c>
      <c r="O647" s="6" t="s">
        <v>27</v>
      </c>
      <c r="P647" s="78">
        <v>74900</v>
      </c>
      <c r="Q647" s="17"/>
      <c r="R647" s="77">
        <v>6741</v>
      </c>
      <c r="S647" s="77">
        <v>6741</v>
      </c>
      <c r="T647" s="17"/>
      <c r="U647" s="17"/>
      <c r="V647" s="26">
        <f t="shared" si="13"/>
        <v>88382</v>
      </c>
    </row>
    <row r="648" spans="1:22">
      <c r="A648" s="15" t="s">
        <v>1372</v>
      </c>
      <c r="B648" s="12" t="s">
        <v>1381</v>
      </c>
      <c r="C648" s="17">
        <v>2150</v>
      </c>
      <c r="D648" s="18">
        <v>647</v>
      </c>
      <c r="E648" s="17" t="s">
        <v>1241</v>
      </c>
      <c r="F648" s="17" t="s">
        <v>279</v>
      </c>
      <c r="G648" s="34" t="s">
        <v>49</v>
      </c>
      <c r="H648" s="17" t="s">
        <v>24</v>
      </c>
      <c r="I648" s="75" t="s">
        <v>1242</v>
      </c>
      <c r="J648" s="75">
        <v>45785</v>
      </c>
      <c r="K648" s="17" t="s">
        <v>24</v>
      </c>
      <c r="L648" s="17">
        <v>998599</v>
      </c>
      <c r="M648" s="6" t="s">
        <v>26</v>
      </c>
      <c r="N648" s="6">
        <v>1</v>
      </c>
      <c r="O648" s="6" t="s">
        <v>27</v>
      </c>
      <c r="P648" s="76">
        <v>25000</v>
      </c>
      <c r="Q648" s="17"/>
      <c r="R648" s="77">
        <v>2250</v>
      </c>
      <c r="S648" s="77">
        <v>2250</v>
      </c>
      <c r="T648" s="17"/>
      <c r="U648" s="17"/>
      <c r="V648" s="26">
        <f t="shared" si="13"/>
        <v>29500</v>
      </c>
    </row>
    <row r="649" spans="1:22">
      <c r="A649" s="15" t="s">
        <v>1372</v>
      </c>
      <c r="B649" s="12" t="s">
        <v>1381</v>
      </c>
      <c r="C649" s="17">
        <v>2150</v>
      </c>
      <c r="D649" s="18">
        <v>648</v>
      </c>
      <c r="E649" s="17" t="s">
        <v>1241</v>
      </c>
      <c r="F649" s="17" t="s">
        <v>279</v>
      </c>
      <c r="G649" s="34" t="s">
        <v>49</v>
      </c>
      <c r="H649" s="17" t="s">
        <v>24</v>
      </c>
      <c r="I649" s="75" t="s">
        <v>1243</v>
      </c>
      <c r="J649" s="75">
        <v>45785</v>
      </c>
      <c r="K649" s="17" t="s">
        <v>24</v>
      </c>
      <c r="L649" s="17">
        <v>998599</v>
      </c>
      <c r="M649" s="6" t="s">
        <v>26</v>
      </c>
      <c r="N649" s="6">
        <v>1</v>
      </c>
      <c r="O649" s="6" t="s">
        <v>27</v>
      </c>
      <c r="P649" s="78">
        <v>214230</v>
      </c>
      <c r="Q649" s="17"/>
      <c r="R649" s="77">
        <v>19280.7</v>
      </c>
      <c r="S649" s="77">
        <v>19280.7</v>
      </c>
      <c r="T649" s="17"/>
      <c r="U649" s="17"/>
      <c r="V649" s="26">
        <f t="shared" si="13"/>
        <v>252791.40000000002</v>
      </c>
    </row>
    <row r="650" spans="1:22">
      <c r="A650" s="15" t="s">
        <v>1372</v>
      </c>
      <c r="B650" s="12" t="s">
        <v>1381</v>
      </c>
      <c r="C650" s="17">
        <v>2150</v>
      </c>
      <c r="D650" s="18">
        <v>649</v>
      </c>
      <c r="E650" s="17" t="s">
        <v>1244</v>
      </c>
      <c r="F650" s="17" t="s">
        <v>279</v>
      </c>
      <c r="G650" s="34" t="s">
        <v>49</v>
      </c>
      <c r="H650" s="17" t="s">
        <v>24</v>
      </c>
      <c r="I650" s="75" t="s">
        <v>1245</v>
      </c>
      <c r="J650" s="75">
        <v>45785</v>
      </c>
      <c r="K650" s="17" t="s">
        <v>24</v>
      </c>
      <c r="L650" s="17">
        <v>998599</v>
      </c>
      <c r="M650" s="6" t="s">
        <v>26</v>
      </c>
      <c r="N650" s="6">
        <v>1</v>
      </c>
      <c r="O650" s="6" t="s">
        <v>27</v>
      </c>
      <c r="P650" s="78">
        <v>74900</v>
      </c>
      <c r="Q650" s="17"/>
      <c r="R650" s="77">
        <v>6741</v>
      </c>
      <c r="S650" s="77">
        <v>6741</v>
      </c>
      <c r="T650" s="17"/>
      <c r="U650" s="17"/>
      <c r="V650" s="26">
        <f t="shared" si="13"/>
        <v>88382</v>
      </c>
    </row>
    <row r="651" spans="1:22">
      <c r="A651" s="15" t="s">
        <v>1372</v>
      </c>
      <c r="B651" s="12" t="s">
        <v>1381</v>
      </c>
      <c r="C651" s="17">
        <v>2150</v>
      </c>
      <c r="D651" s="18">
        <v>650</v>
      </c>
      <c r="E651" s="17" t="s">
        <v>1244</v>
      </c>
      <c r="F651" s="17" t="s">
        <v>279</v>
      </c>
      <c r="G651" s="34" t="s">
        <v>49</v>
      </c>
      <c r="H651" s="17" t="s">
        <v>24</v>
      </c>
      <c r="I651" s="75" t="s">
        <v>1246</v>
      </c>
      <c r="J651" s="75">
        <v>45785</v>
      </c>
      <c r="K651" s="17" t="s">
        <v>24</v>
      </c>
      <c r="L651" s="17">
        <v>998599</v>
      </c>
      <c r="M651" s="6" t="s">
        <v>26</v>
      </c>
      <c r="N651" s="6">
        <v>1</v>
      </c>
      <c r="O651" s="6" t="s">
        <v>27</v>
      </c>
      <c r="P651" s="76">
        <v>100000</v>
      </c>
      <c r="Q651" s="17"/>
      <c r="R651" s="77">
        <v>9000</v>
      </c>
      <c r="S651" s="77">
        <v>9000</v>
      </c>
      <c r="T651" s="17"/>
      <c r="U651" s="17"/>
      <c r="V651" s="26">
        <f t="shared" si="13"/>
        <v>118000</v>
      </c>
    </row>
    <row r="652" spans="1:22">
      <c r="A652" s="15" t="s">
        <v>1372</v>
      </c>
      <c r="B652" s="12" t="s">
        <v>1381</v>
      </c>
      <c r="C652" s="17">
        <v>2150</v>
      </c>
      <c r="D652" s="18">
        <v>651</v>
      </c>
      <c r="E652" s="17" t="s">
        <v>1247</v>
      </c>
      <c r="F652" s="17" t="s">
        <v>279</v>
      </c>
      <c r="G652" s="34" t="s">
        <v>49</v>
      </c>
      <c r="H652" s="17" t="s">
        <v>24</v>
      </c>
      <c r="I652" s="75" t="s">
        <v>1248</v>
      </c>
      <c r="J652" s="75">
        <v>45791</v>
      </c>
      <c r="K652" s="17" t="s">
        <v>24</v>
      </c>
      <c r="L652" s="17">
        <v>998599</v>
      </c>
      <c r="M652" s="6" t="s">
        <v>26</v>
      </c>
      <c r="N652" s="6">
        <v>1</v>
      </c>
      <c r="O652" s="6" t="s">
        <v>27</v>
      </c>
      <c r="P652" s="78">
        <v>500000</v>
      </c>
      <c r="Q652" s="17"/>
      <c r="R652" s="77">
        <v>45000</v>
      </c>
      <c r="S652" s="77">
        <v>45000</v>
      </c>
      <c r="T652" s="17"/>
      <c r="U652" s="17"/>
      <c r="V652" s="26">
        <f t="shared" si="13"/>
        <v>590000</v>
      </c>
    </row>
    <row r="653" spans="1:22">
      <c r="A653" s="15" t="s">
        <v>1372</v>
      </c>
      <c r="B653" s="12" t="s">
        <v>1381</v>
      </c>
      <c r="C653" s="17">
        <v>2150</v>
      </c>
      <c r="D653" s="18">
        <v>652</v>
      </c>
      <c r="E653" s="17" t="s">
        <v>1247</v>
      </c>
      <c r="F653" s="17" t="s">
        <v>279</v>
      </c>
      <c r="G653" s="34" t="s">
        <v>49</v>
      </c>
      <c r="H653" s="17" t="s">
        <v>24</v>
      </c>
      <c r="I653" s="75" t="s">
        <v>1249</v>
      </c>
      <c r="J653" s="75">
        <v>45791</v>
      </c>
      <c r="K653" s="17" t="s">
        <v>24</v>
      </c>
      <c r="L653" s="17">
        <v>998599</v>
      </c>
      <c r="M653" s="6" t="s">
        <v>26</v>
      </c>
      <c r="N653" s="6">
        <v>1</v>
      </c>
      <c r="O653" s="6" t="s">
        <v>27</v>
      </c>
      <c r="P653" s="76">
        <v>100000</v>
      </c>
      <c r="Q653" s="17"/>
      <c r="R653" s="77">
        <v>9000</v>
      </c>
      <c r="S653" s="77">
        <v>9000</v>
      </c>
      <c r="T653" s="17"/>
      <c r="U653" s="17"/>
      <c r="V653" s="26">
        <f t="shared" si="13"/>
        <v>118000</v>
      </c>
    </row>
    <row r="654" spans="1:22">
      <c r="A654" s="15" t="s">
        <v>1372</v>
      </c>
      <c r="B654" s="12" t="s">
        <v>1381</v>
      </c>
      <c r="C654" s="17">
        <v>2150</v>
      </c>
      <c r="D654" s="18">
        <v>653</v>
      </c>
      <c r="E654" s="17" t="s">
        <v>1250</v>
      </c>
      <c r="F654" s="17" t="s">
        <v>279</v>
      </c>
      <c r="G654" s="34" t="s">
        <v>49</v>
      </c>
      <c r="H654" s="17" t="s">
        <v>24</v>
      </c>
      <c r="I654" s="75" t="s">
        <v>1251</v>
      </c>
      <c r="J654" s="75">
        <v>45793</v>
      </c>
      <c r="K654" s="17" t="s">
        <v>24</v>
      </c>
      <c r="L654" s="17">
        <v>998599</v>
      </c>
      <c r="M654" s="6" t="s">
        <v>26</v>
      </c>
      <c r="N654" s="6">
        <v>1</v>
      </c>
      <c r="O654" s="6" t="s">
        <v>27</v>
      </c>
      <c r="P654" s="78">
        <v>73300</v>
      </c>
      <c r="Q654" s="17"/>
      <c r="R654" s="77">
        <v>6597</v>
      </c>
      <c r="S654" s="77">
        <v>6597</v>
      </c>
      <c r="T654" s="17"/>
      <c r="U654" s="17"/>
      <c r="V654" s="26">
        <f t="shared" si="13"/>
        <v>86494</v>
      </c>
    </row>
    <row r="655" spans="1:22">
      <c r="A655" s="15" t="s">
        <v>1372</v>
      </c>
      <c r="B655" s="12" t="s">
        <v>1381</v>
      </c>
      <c r="C655" s="17">
        <v>2150</v>
      </c>
      <c r="D655" s="18">
        <v>654</v>
      </c>
      <c r="E655" s="17" t="s">
        <v>667</v>
      </c>
      <c r="F655" s="17" t="s">
        <v>279</v>
      </c>
      <c r="G655" s="34" t="s">
        <v>49</v>
      </c>
      <c r="H655" s="17" t="s">
        <v>24</v>
      </c>
      <c r="I655" s="75" t="s">
        <v>1252</v>
      </c>
      <c r="J655" s="75">
        <v>45793</v>
      </c>
      <c r="K655" s="17" t="s">
        <v>24</v>
      </c>
      <c r="L655" s="17">
        <v>998599</v>
      </c>
      <c r="M655" s="6" t="s">
        <v>26</v>
      </c>
      <c r="N655" s="6">
        <v>1</v>
      </c>
      <c r="O655" s="6" t="s">
        <v>27</v>
      </c>
      <c r="P655" s="78">
        <v>36650</v>
      </c>
      <c r="Q655" s="17"/>
      <c r="R655" s="77">
        <v>3298.5</v>
      </c>
      <c r="S655" s="77">
        <v>3298.5</v>
      </c>
      <c r="T655" s="17"/>
      <c r="U655" s="17"/>
      <c r="V655" s="26">
        <f t="shared" si="13"/>
        <v>43247</v>
      </c>
    </row>
    <row r="656" spans="1:22">
      <c r="A656" s="15" t="s">
        <v>1372</v>
      </c>
      <c r="B656" s="12" t="s">
        <v>1381</v>
      </c>
      <c r="C656" s="17">
        <v>2150</v>
      </c>
      <c r="D656" s="18">
        <v>655</v>
      </c>
      <c r="E656" s="17" t="s">
        <v>1250</v>
      </c>
      <c r="F656" s="17" t="s">
        <v>279</v>
      </c>
      <c r="G656" s="34" t="s">
        <v>49</v>
      </c>
      <c r="H656" s="17" t="s">
        <v>24</v>
      </c>
      <c r="I656" s="75" t="s">
        <v>1253</v>
      </c>
      <c r="J656" s="75">
        <v>45793</v>
      </c>
      <c r="K656" s="17" t="s">
        <v>24</v>
      </c>
      <c r="L656" s="17">
        <v>998599</v>
      </c>
      <c r="M656" s="6" t="s">
        <v>26</v>
      </c>
      <c r="N656" s="6">
        <v>1</v>
      </c>
      <c r="O656" s="6" t="s">
        <v>27</v>
      </c>
      <c r="P656" s="78">
        <v>36650</v>
      </c>
      <c r="Q656" s="17"/>
      <c r="R656" s="77">
        <v>3298.5</v>
      </c>
      <c r="S656" s="77">
        <v>3298.5</v>
      </c>
      <c r="T656" s="17"/>
      <c r="U656" s="17"/>
      <c r="V656" s="26">
        <f t="shared" si="13"/>
        <v>43247</v>
      </c>
    </row>
    <row r="657" spans="1:22">
      <c r="A657" s="15" t="s">
        <v>1372</v>
      </c>
      <c r="B657" s="12" t="s">
        <v>1381</v>
      </c>
      <c r="C657" s="17">
        <v>2150</v>
      </c>
      <c r="D657" s="18">
        <v>656</v>
      </c>
      <c r="E657" s="17" t="s">
        <v>690</v>
      </c>
      <c r="F657" s="17" t="s">
        <v>279</v>
      </c>
      <c r="G657" s="34" t="s">
        <v>49</v>
      </c>
      <c r="H657" s="17" t="s">
        <v>24</v>
      </c>
      <c r="I657" s="75" t="s">
        <v>1254</v>
      </c>
      <c r="J657" s="75">
        <v>45793</v>
      </c>
      <c r="K657" s="17" t="s">
        <v>24</v>
      </c>
      <c r="L657" s="17">
        <v>998599</v>
      </c>
      <c r="M657" s="6" t="s">
        <v>26</v>
      </c>
      <c r="N657" s="6">
        <v>1</v>
      </c>
      <c r="O657" s="6" t="s">
        <v>27</v>
      </c>
      <c r="P657" s="78">
        <v>74900</v>
      </c>
      <c r="Q657" s="17"/>
      <c r="R657" s="77">
        <v>6741</v>
      </c>
      <c r="S657" s="77">
        <v>6741</v>
      </c>
      <c r="T657" s="17"/>
      <c r="U657" s="17"/>
      <c r="V657" s="26">
        <f t="shared" si="13"/>
        <v>88382</v>
      </c>
    </row>
    <row r="658" spans="1:22">
      <c r="A658" s="15" t="s">
        <v>1372</v>
      </c>
      <c r="B658" s="12" t="s">
        <v>1381</v>
      </c>
      <c r="C658" s="17">
        <v>2150</v>
      </c>
      <c r="D658" s="18">
        <v>657</v>
      </c>
      <c r="E658" s="17" t="s">
        <v>1255</v>
      </c>
      <c r="F658" s="17" t="s">
        <v>279</v>
      </c>
      <c r="G658" s="34" t="s">
        <v>49</v>
      </c>
      <c r="H658" s="17" t="s">
        <v>24</v>
      </c>
      <c r="I658" s="75" t="s">
        <v>1256</v>
      </c>
      <c r="J658" s="75">
        <v>45797</v>
      </c>
      <c r="K658" s="17" t="s">
        <v>24</v>
      </c>
      <c r="L658" s="17">
        <v>998599</v>
      </c>
      <c r="M658" s="6" t="s">
        <v>26</v>
      </c>
      <c r="N658" s="6">
        <v>1</v>
      </c>
      <c r="O658" s="6" t="s">
        <v>27</v>
      </c>
      <c r="P658" s="76">
        <v>25000</v>
      </c>
      <c r="Q658" s="17"/>
      <c r="R658" s="77">
        <v>2250</v>
      </c>
      <c r="S658" s="77">
        <v>2250</v>
      </c>
      <c r="T658" s="17"/>
      <c r="U658" s="17"/>
      <c r="V658" s="26">
        <f t="shared" si="13"/>
        <v>29500</v>
      </c>
    </row>
    <row r="659" spans="1:22">
      <c r="A659" s="15" t="s">
        <v>1372</v>
      </c>
      <c r="B659" s="12" t="s">
        <v>1381</v>
      </c>
      <c r="C659" s="17">
        <v>2150</v>
      </c>
      <c r="D659" s="18">
        <v>658</v>
      </c>
      <c r="E659" s="17" t="s">
        <v>1257</v>
      </c>
      <c r="F659" s="17" t="s">
        <v>279</v>
      </c>
      <c r="G659" s="34" t="s">
        <v>49</v>
      </c>
      <c r="H659" s="17" t="s">
        <v>24</v>
      </c>
      <c r="I659" s="75" t="s">
        <v>1258</v>
      </c>
      <c r="J659" s="75">
        <v>45798</v>
      </c>
      <c r="K659" s="17" t="s">
        <v>24</v>
      </c>
      <c r="L659" s="17">
        <v>998599</v>
      </c>
      <c r="M659" s="6" t="s">
        <v>26</v>
      </c>
      <c r="N659" s="6">
        <v>1</v>
      </c>
      <c r="O659" s="6" t="s">
        <v>27</v>
      </c>
      <c r="P659" s="78">
        <v>214230</v>
      </c>
      <c r="Q659" s="17"/>
      <c r="R659" s="77">
        <v>19280.7</v>
      </c>
      <c r="S659" s="77">
        <v>19280.7</v>
      </c>
      <c r="T659" s="17"/>
      <c r="U659" s="17"/>
      <c r="V659" s="26">
        <f t="shared" si="13"/>
        <v>252791.40000000002</v>
      </c>
    </row>
    <row r="660" spans="1:22">
      <c r="A660" s="15" t="s">
        <v>1372</v>
      </c>
      <c r="B660" s="12" t="s">
        <v>1381</v>
      </c>
      <c r="C660" s="17">
        <v>2150</v>
      </c>
      <c r="D660" s="18">
        <v>659</v>
      </c>
      <c r="E660" s="17" t="s">
        <v>1259</v>
      </c>
      <c r="F660" s="17" t="s">
        <v>279</v>
      </c>
      <c r="G660" s="34" t="s">
        <v>49</v>
      </c>
      <c r="H660" s="17" t="s">
        <v>24</v>
      </c>
      <c r="I660" s="75" t="s">
        <v>1260</v>
      </c>
      <c r="J660" s="75">
        <v>45798</v>
      </c>
      <c r="K660" s="17" t="s">
        <v>24</v>
      </c>
      <c r="L660" s="17">
        <v>998599</v>
      </c>
      <c r="M660" s="6" t="s">
        <v>26</v>
      </c>
      <c r="N660" s="6">
        <v>1</v>
      </c>
      <c r="O660" s="6" t="s">
        <v>27</v>
      </c>
      <c r="P660" s="78">
        <v>214230</v>
      </c>
      <c r="Q660" s="17"/>
      <c r="R660" s="77">
        <v>19280.7</v>
      </c>
      <c r="S660" s="77">
        <v>19280.7</v>
      </c>
      <c r="T660" s="17"/>
      <c r="U660" s="17"/>
      <c r="V660" s="26">
        <f t="shared" si="13"/>
        <v>252791.40000000002</v>
      </c>
    </row>
    <row r="661" spans="1:22">
      <c r="A661" s="15" t="s">
        <v>1372</v>
      </c>
      <c r="B661" s="12" t="s">
        <v>1381</v>
      </c>
      <c r="C661" s="17">
        <v>2150</v>
      </c>
      <c r="D661" s="18">
        <v>660</v>
      </c>
      <c r="E661" s="17" t="s">
        <v>1261</v>
      </c>
      <c r="F661" s="17" t="s">
        <v>279</v>
      </c>
      <c r="G661" s="34" t="s">
        <v>49</v>
      </c>
      <c r="H661" s="17" t="s">
        <v>24</v>
      </c>
      <c r="I661" s="75" t="s">
        <v>1262</v>
      </c>
      <c r="J661" s="75">
        <v>45798</v>
      </c>
      <c r="K661" s="17" t="s">
        <v>24</v>
      </c>
      <c r="L661" s="17">
        <v>998599</v>
      </c>
      <c r="M661" s="6" t="s">
        <v>26</v>
      </c>
      <c r="N661" s="6">
        <v>1</v>
      </c>
      <c r="O661" s="6" t="s">
        <v>27</v>
      </c>
      <c r="P661" s="78">
        <v>74900</v>
      </c>
      <c r="Q661" s="17"/>
      <c r="R661" s="77">
        <v>6741</v>
      </c>
      <c r="S661" s="77">
        <v>6741</v>
      </c>
      <c r="T661" s="17"/>
      <c r="U661" s="17"/>
      <c r="V661" s="26">
        <f t="shared" si="13"/>
        <v>88382</v>
      </c>
    </row>
    <row r="662" spans="1:22">
      <c r="A662" s="15" t="s">
        <v>1372</v>
      </c>
      <c r="B662" s="12" t="s">
        <v>1381</v>
      </c>
      <c r="C662" s="17">
        <v>2150</v>
      </c>
      <c r="D662" s="18">
        <v>661</v>
      </c>
      <c r="E662" s="17" t="s">
        <v>1255</v>
      </c>
      <c r="F662" s="17" t="s">
        <v>279</v>
      </c>
      <c r="G662" s="34" t="s">
        <v>49</v>
      </c>
      <c r="H662" s="17" t="s">
        <v>24</v>
      </c>
      <c r="I662" s="75" t="s">
        <v>1263</v>
      </c>
      <c r="J662" s="75">
        <v>45798</v>
      </c>
      <c r="K662" s="17" t="s">
        <v>24</v>
      </c>
      <c r="L662" s="17">
        <v>998599</v>
      </c>
      <c r="M662" s="6" t="s">
        <v>26</v>
      </c>
      <c r="N662" s="6">
        <v>1</v>
      </c>
      <c r="O662" s="6" t="s">
        <v>27</v>
      </c>
      <c r="P662" s="76">
        <v>25000</v>
      </c>
      <c r="Q662" s="17"/>
      <c r="R662" s="77">
        <v>2250</v>
      </c>
      <c r="S662" s="77">
        <v>2250</v>
      </c>
      <c r="T662" s="17"/>
      <c r="U662" s="17"/>
      <c r="V662" s="26">
        <f t="shared" si="13"/>
        <v>29500</v>
      </c>
    </row>
    <row r="663" spans="1:22">
      <c r="A663" s="15" t="s">
        <v>1372</v>
      </c>
      <c r="B663" s="12" t="s">
        <v>1381</v>
      </c>
      <c r="C663" s="17">
        <v>2150</v>
      </c>
      <c r="D663" s="18">
        <v>662</v>
      </c>
      <c r="E663" s="17" t="s">
        <v>1063</v>
      </c>
      <c r="F663" s="17" t="s">
        <v>279</v>
      </c>
      <c r="G663" s="34" t="s">
        <v>49</v>
      </c>
      <c r="H663" s="17" t="s">
        <v>24</v>
      </c>
      <c r="I663" s="75" t="s">
        <v>1264</v>
      </c>
      <c r="J663" s="75">
        <v>45798</v>
      </c>
      <c r="K663" s="17" t="s">
        <v>24</v>
      </c>
      <c r="L663" s="17">
        <v>998599</v>
      </c>
      <c r="M663" s="6" t="s">
        <v>26</v>
      </c>
      <c r="N663" s="6">
        <v>1</v>
      </c>
      <c r="O663" s="6" t="s">
        <v>27</v>
      </c>
      <c r="P663" s="78">
        <v>73300</v>
      </c>
      <c r="Q663" s="17"/>
      <c r="R663" s="77">
        <v>6597</v>
      </c>
      <c r="S663" s="77">
        <v>6597</v>
      </c>
      <c r="T663" s="17"/>
      <c r="U663" s="17"/>
      <c r="V663" s="26">
        <f t="shared" si="13"/>
        <v>86494</v>
      </c>
    </row>
    <row r="664" spans="1:22">
      <c r="A664" s="15" t="s">
        <v>1372</v>
      </c>
      <c r="B664" s="12" t="s">
        <v>1381</v>
      </c>
      <c r="C664" s="17">
        <v>2150</v>
      </c>
      <c r="D664" s="18">
        <v>663</v>
      </c>
      <c r="E664" s="17" t="s">
        <v>1063</v>
      </c>
      <c r="F664" s="17" t="s">
        <v>279</v>
      </c>
      <c r="G664" s="34" t="s">
        <v>49</v>
      </c>
      <c r="H664" s="17" t="s">
        <v>24</v>
      </c>
      <c r="I664" s="75" t="s">
        <v>1265</v>
      </c>
      <c r="J664" s="75">
        <v>45798</v>
      </c>
      <c r="K664" s="17" t="s">
        <v>24</v>
      </c>
      <c r="L664" s="17">
        <v>998599</v>
      </c>
      <c r="M664" s="6" t="s">
        <v>26</v>
      </c>
      <c r="N664" s="6">
        <v>1</v>
      </c>
      <c r="O664" s="6" t="s">
        <v>27</v>
      </c>
      <c r="P664" s="78">
        <v>36650</v>
      </c>
      <c r="Q664" s="17"/>
      <c r="R664" s="77">
        <v>3298.5</v>
      </c>
      <c r="S664" s="77">
        <v>3298.5</v>
      </c>
      <c r="T664" s="17"/>
      <c r="U664" s="17"/>
      <c r="V664" s="26">
        <f t="shared" si="13"/>
        <v>43247</v>
      </c>
    </row>
    <row r="665" spans="1:22">
      <c r="A665" s="15" t="s">
        <v>1372</v>
      </c>
      <c r="B665" s="12" t="s">
        <v>1381</v>
      </c>
      <c r="C665" s="17">
        <v>2150</v>
      </c>
      <c r="D665" s="18">
        <v>664</v>
      </c>
      <c r="E665" s="17" t="s">
        <v>1266</v>
      </c>
      <c r="F665" s="17" t="s">
        <v>279</v>
      </c>
      <c r="G665" s="34" t="s">
        <v>49</v>
      </c>
      <c r="H665" s="17" t="s">
        <v>24</v>
      </c>
      <c r="I665" s="75" t="s">
        <v>1267</v>
      </c>
      <c r="J665" s="75">
        <v>45799</v>
      </c>
      <c r="K665" s="17" t="s">
        <v>24</v>
      </c>
      <c r="L665" s="17">
        <v>998599</v>
      </c>
      <c r="M665" s="6" t="s">
        <v>26</v>
      </c>
      <c r="N665" s="6">
        <v>1</v>
      </c>
      <c r="O665" s="6" t="s">
        <v>27</v>
      </c>
      <c r="P665" s="76">
        <v>25000</v>
      </c>
      <c r="Q665" s="17"/>
      <c r="R665" s="77">
        <v>2250</v>
      </c>
      <c r="S665" s="77">
        <v>2250</v>
      </c>
      <c r="T665" s="17"/>
      <c r="U665" s="17"/>
      <c r="V665" s="26">
        <f t="shared" si="13"/>
        <v>29500</v>
      </c>
    </row>
    <row r="666" spans="1:22">
      <c r="A666" s="15" t="s">
        <v>1372</v>
      </c>
      <c r="B666" s="12" t="s">
        <v>1381</v>
      </c>
      <c r="C666" s="17">
        <v>2150</v>
      </c>
      <c r="D666" s="18">
        <v>665</v>
      </c>
      <c r="E666" s="17" t="s">
        <v>1268</v>
      </c>
      <c r="F666" s="17" t="s">
        <v>279</v>
      </c>
      <c r="G666" s="34" t="s">
        <v>49</v>
      </c>
      <c r="H666" s="17" t="s">
        <v>24</v>
      </c>
      <c r="I666" s="75" t="s">
        <v>1269</v>
      </c>
      <c r="J666" s="75">
        <v>45799</v>
      </c>
      <c r="K666" s="17" t="s">
        <v>24</v>
      </c>
      <c r="L666" s="17">
        <v>998599</v>
      </c>
      <c r="M666" s="6" t="s">
        <v>26</v>
      </c>
      <c r="N666" s="6">
        <v>1</v>
      </c>
      <c r="O666" s="6" t="s">
        <v>27</v>
      </c>
      <c r="P666" s="76">
        <v>100000</v>
      </c>
      <c r="Q666" s="17"/>
      <c r="R666" s="77">
        <v>9000</v>
      </c>
      <c r="S666" s="77">
        <v>9000</v>
      </c>
      <c r="T666" s="17"/>
      <c r="U666" s="17"/>
      <c r="V666" s="26">
        <f t="shared" si="13"/>
        <v>118000</v>
      </c>
    </row>
    <row r="667" spans="1:22">
      <c r="A667" s="15" t="s">
        <v>1372</v>
      </c>
      <c r="B667" s="12" t="s">
        <v>1381</v>
      </c>
      <c r="C667" s="17">
        <v>2150</v>
      </c>
      <c r="D667" s="18">
        <v>666</v>
      </c>
      <c r="E667" s="17" t="s">
        <v>1268</v>
      </c>
      <c r="F667" s="17" t="s">
        <v>279</v>
      </c>
      <c r="G667" s="34" t="s">
        <v>49</v>
      </c>
      <c r="H667" s="17" t="s">
        <v>24</v>
      </c>
      <c r="I667" s="75" t="s">
        <v>1270</v>
      </c>
      <c r="J667" s="75">
        <v>45799</v>
      </c>
      <c r="K667" s="17" t="s">
        <v>24</v>
      </c>
      <c r="L667" s="17">
        <v>998599</v>
      </c>
      <c r="M667" s="6" t="s">
        <v>26</v>
      </c>
      <c r="N667" s="6">
        <v>1</v>
      </c>
      <c r="O667" s="6" t="s">
        <v>27</v>
      </c>
      <c r="P667" s="78">
        <v>74900</v>
      </c>
      <c r="Q667" s="17"/>
      <c r="R667" s="77">
        <v>6741</v>
      </c>
      <c r="S667" s="77">
        <v>6741</v>
      </c>
      <c r="T667" s="17"/>
      <c r="U667" s="17"/>
      <c r="V667" s="26">
        <f t="shared" si="13"/>
        <v>88382</v>
      </c>
    </row>
    <row r="668" spans="1:22">
      <c r="A668" s="15" t="s">
        <v>1372</v>
      </c>
      <c r="B668" s="12" t="s">
        <v>1381</v>
      </c>
      <c r="C668" s="17">
        <v>2150</v>
      </c>
      <c r="D668" s="18">
        <v>667</v>
      </c>
      <c r="E668" s="17" t="s">
        <v>1271</v>
      </c>
      <c r="F668" s="17" t="s">
        <v>279</v>
      </c>
      <c r="G668" s="34" t="s">
        <v>49</v>
      </c>
      <c r="H668" s="17" t="s">
        <v>24</v>
      </c>
      <c r="I668" s="75" t="s">
        <v>1272</v>
      </c>
      <c r="J668" s="75">
        <v>45799</v>
      </c>
      <c r="K668" s="17" t="s">
        <v>24</v>
      </c>
      <c r="L668" s="17">
        <v>998599</v>
      </c>
      <c r="M668" s="6" t="s">
        <v>26</v>
      </c>
      <c r="N668" s="6">
        <v>1</v>
      </c>
      <c r="O668" s="6" t="s">
        <v>27</v>
      </c>
      <c r="P668" s="76">
        <v>25000</v>
      </c>
      <c r="Q668" s="17"/>
      <c r="R668" s="77">
        <v>2250</v>
      </c>
      <c r="S668" s="77">
        <v>2250</v>
      </c>
      <c r="T668" s="17"/>
      <c r="U668" s="17"/>
      <c r="V668" s="26">
        <f t="shared" si="13"/>
        <v>29500</v>
      </c>
    </row>
    <row r="669" spans="1:22">
      <c r="A669" s="15" t="s">
        <v>1372</v>
      </c>
      <c r="B669" s="12" t="s">
        <v>1381</v>
      </c>
      <c r="C669" s="17">
        <v>2150</v>
      </c>
      <c r="D669" s="18">
        <v>668</v>
      </c>
      <c r="E669" s="17" t="s">
        <v>1273</v>
      </c>
      <c r="F669" s="17" t="s">
        <v>279</v>
      </c>
      <c r="G669" s="34" t="s">
        <v>49</v>
      </c>
      <c r="H669" s="17" t="s">
        <v>24</v>
      </c>
      <c r="I669" s="75" t="s">
        <v>1274</v>
      </c>
      <c r="J669" s="75">
        <v>45799</v>
      </c>
      <c r="K669" s="17" t="s">
        <v>24</v>
      </c>
      <c r="L669" s="17">
        <v>998599</v>
      </c>
      <c r="M669" s="6" t="s">
        <v>26</v>
      </c>
      <c r="N669" s="6">
        <v>1</v>
      </c>
      <c r="O669" s="6" t="s">
        <v>27</v>
      </c>
      <c r="P669" s="76">
        <v>25000</v>
      </c>
      <c r="Q669" s="17"/>
      <c r="R669" s="77">
        <v>2250</v>
      </c>
      <c r="S669" s="77">
        <v>2250</v>
      </c>
      <c r="T669" s="17"/>
      <c r="U669" s="17"/>
      <c r="V669" s="26">
        <f t="shared" si="13"/>
        <v>29500</v>
      </c>
    </row>
    <row r="670" spans="1:22">
      <c r="A670" s="15" t="s">
        <v>1372</v>
      </c>
      <c r="B670" s="12" t="s">
        <v>1381</v>
      </c>
      <c r="C670" s="17">
        <v>2150</v>
      </c>
      <c r="D670" s="18">
        <v>669</v>
      </c>
      <c r="E670" s="17" t="s">
        <v>1273</v>
      </c>
      <c r="F670" s="17" t="s">
        <v>279</v>
      </c>
      <c r="G670" s="34" t="s">
        <v>49</v>
      </c>
      <c r="H670" s="17" t="s">
        <v>24</v>
      </c>
      <c r="I670" s="75" t="s">
        <v>1275</v>
      </c>
      <c r="J670" s="75">
        <v>45799</v>
      </c>
      <c r="K670" s="17" t="s">
        <v>24</v>
      </c>
      <c r="L670" s="17">
        <v>998599</v>
      </c>
      <c r="M670" s="6" t="s">
        <v>26</v>
      </c>
      <c r="N670" s="6">
        <v>1</v>
      </c>
      <c r="O670" s="6" t="s">
        <v>27</v>
      </c>
      <c r="P670" s="76">
        <v>75000</v>
      </c>
      <c r="Q670" s="17"/>
      <c r="R670" s="77">
        <v>6750</v>
      </c>
      <c r="S670" s="77">
        <v>6750</v>
      </c>
      <c r="T670" s="17"/>
      <c r="U670" s="17"/>
      <c r="V670" s="26">
        <f t="shared" si="13"/>
        <v>88500</v>
      </c>
    </row>
    <row r="671" spans="1:22">
      <c r="A671" s="15" t="s">
        <v>1372</v>
      </c>
      <c r="B671" s="12" t="s">
        <v>1381</v>
      </c>
      <c r="C671" s="17">
        <v>2150</v>
      </c>
      <c r="D671" s="18">
        <v>670</v>
      </c>
      <c r="E671" s="79" t="s">
        <v>1276</v>
      </c>
      <c r="F671" s="17" t="s">
        <v>279</v>
      </c>
      <c r="G671" s="34" t="s">
        <v>49</v>
      </c>
      <c r="H671" s="17" t="s">
        <v>24</v>
      </c>
      <c r="I671" s="80" t="s">
        <v>1277</v>
      </c>
      <c r="J671" s="80">
        <v>45800</v>
      </c>
      <c r="K671" s="17" t="s">
        <v>24</v>
      </c>
      <c r="L671" s="17">
        <v>998599</v>
      </c>
      <c r="M671" s="6" t="s">
        <v>26</v>
      </c>
      <c r="N671" s="6">
        <v>1</v>
      </c>
      <c r="O671" s="6" t="s">
        <v>27</v>
      </c>
      <c r="P671" s="76">
        <v>100000</v>
      </c>
      <c r="Q671" s="17"/>
      <c r="R671" s="77">
        <v>9000</v>
      </c>
      <c r="S671" s="77">
        <v>9000</v>
      </c>
      <c r="T671" s="17"/>
      <c r="U671" s="17"/>
      <c r="V671" s="26">
        <f t="shared" si="13"/>
        <v>118000</v>
      </c>
    </row>
    <row r="672" spans="1:22">
      <c r="A672" s="15" t="s">
        <v>1372</v>
      </c>
      <c r="B672" s="12" t="s">
        <v>1381</v>
      </c>
      <c r="C672" s="17">
        <v>2150</v>
      </c>
      <c r="D672" s="18">
        <v>671</v>
      </c>
      <c r="E672" s="79" t="s">
        <v>1276</v>
      </c>
      <c r="F672" s="17" t="s">
        <v>279</v>
      </c>
      <c r="G672" s="34" t="s">
        <v>49</v>
      </c>
      <c r="H672" s="17" t="s">
        <v>24</v>
      </c>
      <c r="I672" s="80" t="s">
        <v>1278</v>
      </c>
      <c r="J672" s="80">
        <v>45800</v>
      </c>
      <c r="K672" s="17" t="s">
        <v>24</v>
      </c>
      <c r="L672" s="17">
        <v>998599</v>
      </c>
      <c r="M672" s="6" t="s">
        <v>26</v>
      </c>
      <c r="N672" s="6">
        <v>1</v>
      </c>
      <c r="O672" s="6" t="s">
        <v>27</v>
      </c>
      <c r="P672" s="78">
        <v>74900</v>
      </c>
      <c r="Q672" s="17"/>
      <c r="R672" s="77">
        <v>6741</v>
      </c>
      <c r="S672" s="77">
        <v>6741</v>
      </c>
      <c r="T672" s="17"/>
      <c r="U672" s="17"/>
      <c r="V672" s="26">
        <f t="shared" si="13"/>
        <v>88382</v>
      </c>
    </row>
    <row r="673" spans="1:22">
      <c r="A673" s="15" t="s">
        <v>1372</v>
      </c>
      <c r="B673" s="12" t="s">
        <v>1381</v>
      </c>
      <c r="C673" s="17">
        <v>2150</v>
      </c>
      <c r="D673" s="18">
        <v>672</v>
      </c>
      <c r="E673" s="17" t="s">
        <v>1273</v>
      </c>
      <c r="F673" s="17" t="s">
        <v>279</v>
      </c>
      <c r="G673" s="34" t="s">
        <v>49</v>
      </c>
      <c r="H673" s="17" t="s">
        <v>24</v>
      </c>
      <c r="I673" s="75" t="s">
        <v>1279</v>
      </c>
      <c r="J673" s="75">
        <v>45800</v>
      </c>
      <c r="K673" s="17" t="s">
        <v>24</v>
      </c>
      <c r="L673" s="17">
        <v>998599</v>
      </c>
      <c r="M673" s="6" t="s">
        <v>26</v>
      </c>
      <c r="N673" s="6">
        <v>1</v>
      </c>
      <c r="O673" s="6" t="s">
        <v>27</v>
      </c>
      <c r="P673" s="76">
        <v>50000</v>
      </c>
      <c r="Q673" s="17"/>
      <c r="R673" s="77">
        <v>4500</v>
      </c>
      <c r="S673" s="77">
        <v>4500</v>
      </c>
      <c r="T673" s="17"/>
      <c r="U673" s="17"/>
      <c r="V673" s="26">
        <f t="shared" si="13"/>
        <v>59000</v>
      </c>
    </row>
    <row r="674" spans="1:22">
      <c r="A674" s="15" t="s">
        <v>1372</v>
      </c>
      <c r="B674" s="12" t="s">
        <v>1381</v>
      </c>
      <c r="C674" s="17">
        <v>2150</v>
      </c>
      <c r="D674" s="18">
        <v>673</v>
      </c>
      <c r="E674" s="17" t="s">
        <v>1280</v>
      </c>
      <c r="F674" s="17" t="s">
        <v>279</v>
      </c>
      <c r="G674" s="34" t="s">
        <v>49</v>
      </c>
      <c r="H674" s="17" t="s">
        <v>24</v>
      </c>
      <c r="I674" s="75" t="s">
        <v>1281</v>
      </c>
      <c r="J674" s="75">
        <v>45803</v>
      </c>
      <c r="K674" s="17" t="s">
        <v>24</v>
      </c>
      <c r="L674" s="17">
        <v>998599</v>
      </c>
      <c r="M674" s="6" t="s">
        <v>26</v>
      </c>
      <c r="N674" s="6">
        <v>1</v>
      </c>
      <c r="O674" s="6" t="s">
        <v>27</v>
      </c>
      <c r="P674" s="76">
        <v>100000</v>
      </c>
      <c r="Q674" s="17"/>
      <c r="R674" s="77">
        <v>9000</v>
      </c>
      <c r="S674" s="77">
        <v>9000</v>
      </c>
      <c r="T674" s="17"/>
      <c r="U674" s="17"/>
      <c r="V674" s="26">
        <f t="shared" si="13"/>
        <v>118000</v>
      </c>
    </row>
    <row r="675" spans="1:22">
      <c r="A675" s="15" t="s">
        <v>1372</v>
      </c>
      <c r="B675" s="12" t="s">
        <v>1381</v>
      </c>
      <c r="C675" s="17">
        <v>2150</v>
      </c>
      <c r="D675" s="18">
        <v>674</v>
      </c>
      <c r="E675" s="17" t="s">
        <v>1282</v>
      </c>
      <c r="F675" s="17" t="s">
        <v>279</v>
      </c>
      <c r="G675" s="34" t="s">
        <v>49</v>
      </c>
      <c r="H675" s="17" t="s">
        <v>24</v>
      </c>
      <c r="I675" s="75" t="s">
        <v>1283</v>
      </c>
      <c r="J675" s="75">
        <v>45803</v>
      </c>
      <c r="K675" s="17" t="s">
        <v>24</v>
      </c>
      <c r="L675" s="17">
        <v>998599</v>
      </c>
      <c r="M675" s="6" t="s">
        <v>26</v>
      </c>
      <c r="N675" s="6">
        <v>1</v>
      </c>
      <c r="O675" s="6" t="s">
        <v>27</v>
      </c>
      <c r="P675" s="76">
        <v>100000</v>
      </c>
      <c r="Q675" s="17"/>
      <c r="R675" s="77">
        <v>9000</v>
      </c>
      <c r="S675" s="77">
        <v>9000</v>
      </c>
      <c r="T675" s="17"/>
      <c r="U675" s="17"/>
      <c r="V675" s="26">
        <f t="shared" si="13"/>
        <v>118000</v>
      </c>
    </row>
    <row r="676" spans="1:22">
      <c r="A676" s="15" t="s">
        <v>1372</v>
      </c>
      <c r="B676" s="12" t="s">
        <v>1381</v>
      </c>
      <c r="C676" s="17">
        <v>2150</v>
      </c>
      <c r="D676" s="18">
        <v>675</v>
      </c>
      <c r="E676" s="17" t="s">
        <v>1280</v>
      </c>
      <c r="F676" s="17" t="s">
        <v>279</v>
      </c>
      <c r="G676" s="34" t="s">
        <v>49</v>
      </c>
      <c r="H676" s="17" t="s">
        <v>24</v>
      </c>
      <c r="I676" s="75" t="s">
        <v>1284</v>
      </c>
      <c r="J676" s="75">
        <v>45803</v>
      </c>
      <c r="K676" s="17" t="s">
        <v>24</v>
      </c>
      <c r="L676" s="17">
        <v>998599</v>
      </c>
      <c r="M676" s="6" t="s">
        <v>26</v>
      </c>
      <c r="N676" s="6">
        <v>1</v>
      </c>
      <c r="O676" s="6" t="s">
        <v>27</v>
      </c>
      <c r="P676" s="78">
        <v>36650</v>
      </c>
      <c r="Q676" s="17"/>
      <c r="R676" s="77">
        <v>3298.5</v>
      </c>
      <c r="S676" s="77">
        <v>3298.5</v>
      </c>
      <c r="T676" s="17"/>
      <c r="U676" s="17"/>
      <c r="V676" s="26">
        <f t="shared" si="13"/>
        <v>43247</v>
      </c>
    </row>
    <row r="677" spans="1:22">
      <c r="A677" s="15" t="s">
        <v>1372</v>
      </c>
      <c r="B677" s="12" t="s">
        <v>1381</v>
      </c>
      <c r="C677" s="17">
        <v>2150</v>
      </c>
      <c r="D677" s="18">
        <v>676</v>
      </c>
      <c r="E677" s="17" t="s">
        <v>1282</v>
      </c>
      <c r="F677" s="17" t="s">
        <v>279</v>
      </c>
      <c r="G677" s="34" t="s">
        <v>49</v>
      </c>
      <c r="H677" s="17" t="s">
        <v>24</v>
      </c>
      <c r="I677" s="75" t="s">
        <v>1285</v>
      </c>
      <c r="J677" s="75">
        <v>45803</v>
      </c>
      <c r="K677" s="17" t="s">
        <v>24</v>
      </c>
      <c r="L677" s="17">
        <v>998599</v>
      </c>
      <c r="M677" s="6" t="s">
        <v>26</v>
      </c>
      <c r="N677" s="6">
        <v>1</v>
      </c>
      <c r="O677" s="6" t="s">
        <v>27</v>
      </c>
      <c r="P677" s="78">
        <v>74900</v>
      </c>
      <c r="Q677" s="17"/>
      <c r="R677" s="77">
        <v>6741</v>
      </c>
      <c r="S677" s="77">
        <v>6741</v>
      </c>
      <c r="T677" s="17"/>
      <c r="U677" s="17"/>
      <c r="V677" s="26">
        <f t="shared" si="13"/>
        <v>88382</v>
      </c>
    </row>
    <row r="678" spans="1:22">
      <c r="A678" s="15" t="s">
        <v>1372</v>
      </c>
      <c r="B678" s="12" t="s">
        <v>1381</v>
      </c>
      <c r="C678" s="17">
        <v>2150</v>
      </c>
      <c r="D678" s="18">
        <v>677</v>
      </c>
      <c r="E678" s="17" t="s">
        <v>895</v>
      </c>
      <c r="F678" s="17" t="s">
        <v>279</v>
      </c>
      <c r="G678" s="34" t="s">
        <v>49</v>
      </c>
      <c r="H678" s="17" t="s">
        <v>24</v>
      </c>
      <c r="I678" s="75" t="s">
        <v>1286</v>
      </c>
      <c r="J678" s="75">
        <v>45803</v>
      </c>
      <c r="K678" s="17" t="s">
        <v>24</v>
      </c>
      <c r="L678" s="17">
        <v>998599</v>
      </c>
      <c r="M678" s="6" t="s">
        <v>26</v>
      </c>
      <c r="N678" s="6">
        <v>1</v>
      </c>
      <c r="O678" s="6" t="s">
        <v>27</v>
      </c>
      <c r="P678" s="76">
        <v>25000</v>
      </c>
      <c r="Q678" s="17"/>
      <c r="R678" s="77">
        <v>2250</v>
      </c>
      <c r="S678" s="77">
        <v>2250</v>
      </c>
      <c r="T678" s="17"/>
      <c r="U678" s="17"/>
      <c r="V678" s="26">
        <f t="shared" si="13"/>
        <v>29500</v>
      </c>
    </row>
    <row r="679" spans="1:22">
      <c r="A679" s="15" t="s">
        <v>1372</v>
      </c>
      <c r="B679" s="12" t="s">
        <v>1381</v>
      </c>
      <c r="C679" s="17">
        <v>2150</v>
      </c>
      <c r="D679" s="18">
        <v>678</v>
      </c>
      <c r="E679" s="17" t="s">
        <v>895</v>
      </c>
      <c r="F679" s="17" t="s">
        <v>279</v>
      </c>
      <c r="G679" s="34" t="s">
        <v>49</v>
      </c>
      <c r="H679" s="17" t="s">
        <v>24</v>
      </c>
      <c r="I679" s="75" t="s">
        <v>1287</v>
      </c>
      <c r="J679" s="75">
        <v>45803</v>
      </c>
      <c r="K679" s="17" t="s">
        <v>24</v>
      </c>
      <c r="L679" s="17">
        <v>998599</v>
      </c>
      <c r="M679" s="6" t="s">
        <v>26</v>
      </c>
      <c r="N679" s="6">
        <v>1</v>
      </c>
      <c r="O679" s="6" t="s">
        <v>27</v>
      </c>
      <c r="P679" s="76">
        <v>50000</v>
      </c>
      <c r="Q679" s="17"/>
      <c r="R679" s="77">
        <v>4500</v>
      </c>
      <c r="S679" s="77">
        <v>4500</v>
      </c>
      <c r="T679" s="17"/>
      <c r="U679" s="17"/>
      <c r="V679" s="26">
        <f t="shared" si="13"/>
        <v>59000</v>
      </c>
    </row>
    <row r="680" spans="1:22">
      <c r="A680" s="15" t="s">
        <v>1372</v>
      </c>
      <c r="B680" s="12" t="s">
        <v>1381</v>
      </c>
      <c r="C680" s="17">
        <v>2150</v>
      </c>
      <c r="D680" s="18">
        <v>679</v>
      </c>
      <c r="E680" s="17" t="s">
        <v>1288</v>
      </c>
      <c r="F680" s="17" t="s">
        <v>279</v>
      </c>
      <c r="G680" s="34" t="s">
        <v>49</v>
      </c>
      <c r="H680" s="17" t="s">
        <v>24</v>
      </c>
      <c r="I680" s="75" t="s">
        <v>1289</v>
      </c>
      <c r="J680" s="75">
        <v>45803</v>
      </c>
      <c r="K680" s="17" t="s">
        <v>24</v>
      </c>
      <c r="L680" s="17">
        <v>998599</v>
      </c>
      <c r="M680" s="6" t="s">
        <v>26</v>
      </c>
      <c r="N680" s="6">
        <v>1</v>
      </c>
      <c r="O680" s="6" t="s">
        <v>27</v>
      </c>
      <c r="P680" s="76">
        <v>25000</v>
      </c>
      <c r="Q680" s="17"/>
      <c r="R680" s="77">
        <v>2250</v>
      </c>
      <c r="S680" s="77">
        <v>2250</v>
      </c>
      <c r="T680" s="17"/>
      <c r="U680" s="17"/>
      <c r="V680" s="26">
        <f t="shared" si="13"/>
        <v>29500</v>
      </c>
    </row>
    <row r="681" spans="1:22">
      <c r="A681" s="15" t="s">
        <v>1372</v>
      </c>
      <c r="B681" s="12" t="s">
        <v>1381</v>
      </c>
      <c r="C681" s="17">
        <v>2150</v>
      </c>
      <c r="D681" s="18">
        <v>680</v>
      </c>
      <c r="E681" s="17" t="s">
        <v>1280</v>
      </c>
      <c r="F681" s="17" t="s">
        <v>279</v>
      </c>
      <c r="G681" s="34" t="s">
        <v>49</v>
      </c>
      <c r="H681" s="17" t="s">
        <v>24</v>
      </c>
      <c r="I681" s="75" t="s">
        <v>1290</v>
      </c>
      <c r="J681" s="75">
        <v>45803</v>
      </c>
      <c r="K681" s="17" t="s">
        <v>24</v>
      </c>
      <c r="L681" s="17">
        <v>998599</v>
      </c>
      <c r="M681" s="6" t="s">
        <v>26</v>
      </c>
      <c r="N681" s="6">
        <v>1</v>
      </c>
      <c r="O681" s="6" t="s">
        <v>27</v>
      </c>
      <c r="P681" s="78">
        <v>73300</v>
      </c>
      <c r="Q681" s="17"/>
      <c r="R681" s="77">
        <v>6597</v>
      </c>
      <c r="S681" s="77">
        <v>6597</v>
      </c>
      <c r="T681" s="17"/>
      <c r="U681" s="17"/>
      <c r="V681" s="26">
        <f t="shared" si="13"/>
        <v>86494</v>
      </c>
    </row>
    <row r="682" spans="1:22">
      <c r="A682" s="15" t="s">
        <v>1372</v>
      </c>
      <c r="B682" s="12" t="s">
        <v>1381</v>
      </c>
      <c r="C682" s="17">
        <v>2150</v>
      </c>
      <c r="D682" s="18">
        <v>681</v>
      </c>
      <c r="E682" s="17" t="s">
        <v>1291</v>
      </c>
      <c r="F682" s="17" t="s">
        <v>279</v>
      </c>
      <c r="G682" s="34" t="s">
        <v>49</v>
      </c>
      <c r="H682" s="17" t="s">
        <v>24</v>
      </c>
      <c r="I682" s="75" t="s">
        <v>1292</v>
      </c>
      <c r="J682" s="75">
        <v>45804</v>
      </c>
      <c r="K682" s="17" t="s">
        <v>24</v>
      </c>
      <c r="L682" s="17">
        <v>998599</v>
      </c>
      <c r="M682" s="6" t="s">
        <v>26</v>
      </c>
      <c r="N682" s="6">
        <v>1</v>
      </c>
      <c r="O682" s="6" t="s">
        <v>27</v>
      </c>
      <c r="P682" s="76">
        <v>25000</v>
      </c>
      <c r="Q682" s="17"/>
      <c r="R682" s="77">
        <v>2250</v>
      </c>
      <c r="S682" s="77">
        <v>2250</v>
      </c>
      <c r="T682" s="17"/>
      <c r="U682" s="17"/>
      <c r="V682" s="26">
        <f t="shared" si="13"/>
        <v>29500</v>
      </c>
    </row>
    <row r="683" spans="1:22">
      <c r="A683" s="15" t="s">
        <v>1372</v>
      </c>
      <c r="B683" s="12" t="s">
        <v>1381</v>
      </c>
      <c r="C683" s="17">
        <v>2150</v>
      </c>
      <c r="D683" s="18">
        <v>682</v>
      </c>
      <c r="E683" s="17" t="s">
        <v>1291</v>
      </c>
      <c r="F683" s="17" t="s">
        <v>279</v>
      </c>
      <c r="G683" s="34" t="s">
        <v>49</v>
      </c>
      <c r="H683" s="17" t="s">
        <v>24</v>
      </c>
      <c r="I683" s="75" t="s">
        <v>1293</v>
      </c>
      <c r="J683" s="75">
        <v>45804</v>
      </c>
      <c r="K683" s="17" t="s">
        <v>24</v>
      </c>
      <c r="L683" s="17">
        <v>998599</v>
      </c>
      <c r="M683" s="6" t="s">
        <v>26</v>
      </c>
      <c r="N683" s="6">
        <v>1</v>
      </c>
      <c r="O683" s="6" t="s">
        <v>27</v>
      </c>
      <c r="P683" s="78">
        <v>214230</v>
      </c>
      <c r="Q683" s="17"/>
      <c r="R683" s="77">
        <v>19280.7</v>
      </c>
      <c r="S683" s="77">
        <v>19280.7</v>
      </c>
      <c r="T683" s="17"/>
      <c r="U683" s="17"/>
      <c r="V683" s="26">
        <f t="shared" si="13"/>
        <v>252791.40000000002</v>
      </c>
    </row>
    <row r="684" spans="1:22">
      <c r="A684" s="15" t="s">
        <v>1372</v>
      </c>
      <c r="B684" s="12" t="s">
        <v>1381</v>
      </c>
      <c r="C684" s="17">
        <v>2150</v>
      </c>
      <c r="D684" s="18">
        <v>683</v>
      </c>
      <c r="E684" s="17" t="s">
        <v>1294</v>
      </c>
      <c r="F684" s="17" t="s">
        <v>279</v>
      </c>
      <c r="G684" s="34" t="s">
        <v>49</v>
      </c>
      <c r="H684" s="17" t="s">
        <v>24</v>
      </c>
      <c r="I684" s="75" t="s">
        <v>1295</v>
      </c>
      <c r="J684" s="75">
        <v>45804</v>
      </c>
      <c r="K684" s="17" t="s">
        <v>24</v>
      </c>
      <c r="L684" s="17">
        <v>998599</v>
      </c>
      <c r="M684" s="6" t="s">
        <v>26</v>
      </c>
      <c r="N684" s="6">
        <v>1</v>
      </c>
      <c r="O684" s="6" t="s">
        <v>27</v>
      </c>
      <c r="P684" s="76">
        <v>25000</v>
      </c>
      <c r="Q684" s="17"/>
      <c r="R684" s="77">
        <v>2250</v>
      </c>
      <c r="S684" s="77">
        <v>2250</v>
      </c>
      <c r="T684" s="17"/>
      <c r="U684" s="17"/>
      <c r="V684" s="26">
        <f t="shared" si="13"/>
        <v>29500</v>
      </c>
    </row>
    <row r="685" spans="1:22">
      <c r="A685" s="15" t="s">
        <v>1372</v>
      </c>
      <c r="B685" s="12" t="s">
        <v>1381</v>
      </c>
      <c r="C685" s="17">
        <v>2150</v>
      </c>
      <c r="D685" s="18">
        <v>684</v>
      </c>
      <c r="E685" s="17" t="s">
        <v>1296</v>
      </c>
      <c r="F685" s="17" t="s">
        <v>279</v>
      </c>
      <c r="G685" s="34" t="s">
        <v>49</v>
      </c>
      <c r="H685" s="17" t="s">
        <v>24</v>
      </c>
      <c r="I685" s="75" t="s">
        <v>1297</v>
      </c>
      <c r="J685" s="75">
        <v>45804</v>
      </c>
      <c r="K685" s="17" t="s">
        <v>24</v>
      </c>
      <c r="L685" s="17">
        <v>998599</v>
      </c>
      <c r="M685" s="6" t="s">
        <v>26</v>
      </c>
      <c r="N685" s="6">
        <v>1</v>
      </c>
      <c r="O685" s="6" t="s">
        <v>27</v>
      </c>
      <c r="P685" s="76">
        <v>25000</v>
      </c>
      <c r="Q685" s="17"/>
      <c r="R685" s="77">
        <v>2250</v>
      </c>
      <c r="S685" s="77">
        <v>2250</v>
      </c>
      <c r="T685" s="17"/>
      <c r="U685" s="17"/>
      <c r="V685" s="26">
        <f t="shared" si="13"/>
        <v>29500</v>
      </c>
    </row>
    <row r="686" spans="1:22">
      <c r="A686" s="15" t="s">
        <v>1372</v>
      </c>
      <c r="B686" s="12" t="s">
        <v>1381</v>
      </c>
      <c r="C686" s="17">
        <v>2150</v>
      </c>
      <c r="D686" s="18">
        <v>685</v>
      </c>
      <c r="E686" s="17" t="s">
        <v>1298</v>
      </c>
      <c r="F686" s="17" t="s">
        <v>279</v>
      </c>
      <c r="G686" s="34" t="s">
        <v>49</v>
      </c>
      <c r="H686" s="17" t="s">
        <v>24</v>
      </c>
      <c r="I686" s="75" t="s">
        <v>1299</v>
      </c>
      <c r="J686" s="75">
        <v>45804</v>
      </c>
      <c r="K686" s="17" t="s">
        <v>24</v>
      </c>
      <c r="L686" s="17">
        <v>998599</v>
      </c>
      <c r="M686" s="6" t="s">
        <v>26</v>
      </c>
      <c r="N686" s="6">
        <v>1</v>
      </c>
      <c r="O686" s="6" t="s">
        <v>27</v>
      </c>
      <c r="P686" s="76">
        <v>25000</v>
      </c>
      <c r="Q686" s="17"/>
      <c r="R686" s="77">
        <v>2250</v>
      </c>
      <c r="S686" s="77">
        <v>2250</v>
      </c>
      <c r="T686" s="17"/>
      <c r="U686" s="17"/>
      <c r="V686" s="26">
        <f t="shared" si="13"/>
        <v>29500</v>
      </c>
    </row>
    <row r="687" spans="1:22">
      <c r="A687" s="15" t="s">
        <v>1372</v>
      </c>
      <c r="B687" s="12" t="s">
        <v>1381</v>
      </c>
      <c r="C687" s="17">
        <v>2150</v>
      </c>
      <c r="D687" s="18">
        <v>686</v>
      </c>
      <c r="E687" s="17" t="s">
        <v>1300</v>
      </c>
      <c r="F687" s="17" t="s">
        <v>279</v>
      </c>
      <c r="G687" s="34" t="s">
        <v>49</v>
      </c>
      <c r="H687" s="17" t="s">
        <v>24</v>
      </c>
      <c r="I687" s="75" t="s">
        <v>1301</v>
      </c>
      <c r="J687" s="75">
        <v>45804</v>
      </c>
      <c r="K687" s="17" t="s">
        <v>24</v>
      </c>
      <c r="L687" s="17">
        <v>998599</v>
      </c>
      <c r="M687" s="6" t="s">
        <v>26</v>
      </c>
      <c r="N687" s="6">
        <v>1</v>
      </c>
      <c r="O687" s="6" t="s">
        <v>27</v>
      </c>
      <c r="P687" s="76">
        <v>25000</v>
      </c>
      <c r="Q687" s="17"/>
      <c r="R687" s="77">
        <v>2250</v>
      </c>
      <c r="S687" s="77">
        <v>2250</v>
      </c>
      <c r="T687" s="17"/>
      <c r="U687" s="17"/>
      <c r="V687" s="26">
        <f t="shared" si="13"/>
        <v>29500</v>
      </c>
    </row>
    <row r="688" spans="1:22">
      <c r="A688" s="15" t="s">
        <v>1372</v>
      </c>
      <c r="B688" s="12" t="s">
        <v>1381</v>
      </c>
      <c r="C688" s="17">
        <v>2150</v>
      </c>
      <c r="D688" s="18">
        <v>687</v>
      </c>
      <c r="E688" s="17" t="s">
        <v>1302</v>
      </c>
      <c r="F688" s="17" t="s">
        <v>279</v>
      </c>
      <c r="G688" s="34" t="s">
        <v>49</v>
      </c>
      <c r="H688" s="17" t="s">
        <v>24</v>
      </c>
      <c r="I688" s="75" t="s">
        <v>1303</v>
      </c>
      <c r="J688" s="75">
        <v>45804</v>
      </c>
      <c r="K688" s="17" t="s">
        <v>24</v>
      </c>
      <c r="L688" s="17">
        <v>998599</v>
      </c>
      <c r="M688" s="6" t="s">
        <v>26</v>
      </c>
      <c r="N688" s="6">
        <v>1</v>
      </c>
      <c r="O688" s="6" t="s">
        <v>27</v>
      </c>
      <c r="P688" s="76">
        <v>25000</v>
      </c>
      <c r="Q688" s="17"/>
      <c r="R688" s="77">
        <v>2250</v>
      </c>
      <c r="S688" s="77">
        <v>2250</v>
      </c>
      <c r="T688" s="17"/>
      <c r="U688" s="17"/>
      <c r="V688" s="26">
        <f t="shared" si="13"/>
        <v>29500</v>
      </c>
    </row>
    <row r="689" spans="1:22">
      <c r="A689" s="15" t="s">
        <v>1372</v>
      </c>
      <c r="B689" s="12" t="s">
        <v>1381</v>
      </c>
      <c r="C689" s="17">
        <v>2150</v>
      </c>
      <c r="D689" s="18">
        <v>688</v>
      </c>
      <c r="E689" s="17" t="s">
        <v>1304</v>
      </c>
      <c r="F689" s="17" t="s">
        <v>279</v>
      </c>
      <c r="G689" s="34" t="s">
        <v>49</v>
      </c>
      <c r="H689" s="17" t="s">
        <v>24</v>
      </c>
      <c r="I689" s="75" t="s">
        <v>1305</v>
      </c>
      <c r="J689" s="75">
        <v>45805</v>
      </c>
      <c r="K689" s="17" t="s">
        <v>24</v>
      </c>
      <c r="L689" s="17">
        <v>998599</v>
      </c>
      <c r="M689" s="6" t="s">
        <v>26</v>
      </c>
      <c r="N689" s="6">
        <v>1</v>
      </c>
      <c r="O689" s="6" t="s">
        <v>27</v>
      </c>
      <c r="P689" s="76">
        <v>325000</v>
      </c>
      <c r="Q689" s="17"/>
      <c r="R689" s="77">
        <v>29250</v>
      </c>
      <c r="S689" s="77">
        <v>29250</v>
      </c>
      <c r="T689" s="17"/>
      <c r="U689" s="17"/>
      <c r="V689" s="26">
        <f t="shared" si="13"/>
        <v>383500</v>
      </c>
    </row>
    <row r="690" spans="1:22">
      <c r="A690" s="15" t="s">
        <v>1372</v>
      </c>
      <c r="B690" s="12" t="s">
        <v>1381</v>
      </c>
      <c r="C690" s="17">
        <v>2150</v>
      </c>
      <c r="D690" s="18">
        <v>689</v>
      </c>
      <c r="E690" s="17" t="s">
        <v>1306</v>
      </c>
      <c r="F690" s="17" t="s">
        <v>279</v>
      </c>
      <c r="G690" s="34" t="s">
        <v>49</v>
      </c>
      <c r="H690" s="17" t="s">
        <v>24</v>
      </c>
      <c r="I690" s="75" t="s">
        <v>1307</v>
      </c>
      <c r="J690" s="75">
        <v>45805</v>
      </c>
      <c r="K690" s="17" t="s">
        <v>24</v>
      </c>
      <c r="L690" s="17">
        <v>998599</v>
      </c>
      <c r="M690" s="6" t="s">
        <v>26</v>
      </c>
      <c r="N690" s="6">
        <v>1</v>
      </c>
      <c r="O690" s="6" t="s">
        <v>27</v>
      </c>
      <c r="P690" s="76">
        <v>25000</v>
      </c>
      <c r="Q690" s="17"/>
      <c r="R690" s="77">
        <v>2250</v>
      </c>
      <c r="S690" s="77">
        <v>2250</v>
      </c>
      <c r="T690" s="17"/>
      <c r="U690" s="17"/>
      <c r="V690" s="26">
        <f t="shared" si="13"/>
        <v>29500</v>
      </c>
    </row>
    <row r="691" spans="1:22">
      <c r="A691" s="15" t="s">
        <v>1372</v>
      </c>
      <c r="B691" s="12" t="s">
        <v>1381</v>
      </c>
      <c r="C691" s="17">
        <v>2150</v>
      </c>
      <c r="D691" s="18">
        <v>690</v>
      </c>
      <c r="E691" s="17" t="s">
        <v>1306</v>
      </c>
      <c r="F691" s="17" t="s">
        <v>279</v>
      </c>
      <c r="G691" s="34" t="s">
        <v>49</v>
      </c>
      <c r="H691" s="17" t="s">
        <v>24</v>
      </c>
      <c r="I691" s="75" t="s">
        <v>1308</v>
      </c>
      <c r="J691" s="75">
        <v>45805</v>
      </c>
      <c r="K691" s="17" t="s">
        <v>24</v>
      </c>
      <c r="L691" s="17">
        <v>998599</v>
      </c>
      <c r="M691" s="6" t="s">
        <v>26</v>
      </c>
      <c r="N691" s="6">
        <v>1</v>
      </c>
      <c r="O691" s="6" t="s">
        <v>27</v>
      </c>
      <c r="P691" s="78">
        <v>214230</v>
      </c>
      <c r="Q691" s="17"/>
      <c r="R691" s="77">
        <v>19280.7</v>
      </c>
      <c r="S691" s="77">
        <v>19280.7</v>
      </c>
      <c r="T691" s="17"/>
      <c r="U691" s="17"/>
      <c r="V691" s="26">
        <f t="shared" si="13"/>
        <v>252791.40000000002</v>
      </c>
    </row>
    <row r="692" spans="1:22">
      <c r="A692" s="15" t="s">
        <v>1372</v>
      </c>
      <c r="B692" s="12" t="s">
        <v>1381</v>
      </c>
      <c r="C692" s="17">
        <v>2150</v>
      </c>
      <c r="D692" s="18">
        <v>691</v>
      </c>
      <c r="E692" s="17" t="s">
        <v>871</v>
      </c>
      <c r="F692" s="17" t="s">
        <v>279</v>
      </c>
      <c r="G692" s="34" t="s">
        <v>49</v>
      </c>
      <c r="H692" s="17" t="s">
        <v>24</v>
      </c>
      <c r="I692" s="75" t="s">
        <v>1309</v>
      </c>
      <c r="J692" s="75">
        <v>45805</v>
      </c>
      <c r="K692" s="17" t="s">
        <v>24</v>
      </c>
      <c r="L692" s="17">
        <v>998599</v>
      </c>
      <c r="M692" s="6" t="s">
        <v>26</v>
      </c>
      <c r="N692" s="6">
        <v>1</v>
      </c>
      <c r="O692" s="6" t="s">
        <v>27</v>
      </c>
      <c r="P692" s="78">
        <v>214230</v>
      </c>
      <c r="Q692" s="17"/>
      <c r="R692" s="77">
        <v>19280.7</v>
      </c>
      <c r="S692" s="77">
        <v>19280.7</v>
      </c>
      <c r="T692" s="17"/>
      <c r="U692" s="17"/>
      <c r="V692" s="26">
        <f t="shared" si="13"/>
        <v>252791.40000000002</v>
      </c>
    </row>
    <row r="693" spans="1:22">
      <c r="A693" s="15" t="s">
        <v>1372</v>
      </c>
      <c r="B693" s="12" t="s">
        <v>1381</v>
      </c>
      <c r="C693" s="17">
        <v>2150</v>
      </c>
      <c r="D693" s="18">
        <v>692</v>
      </c>
      <c r="E693" s="17" t="s">
        <v>1310</v>
      </c>
      <c r="F693" s="17" t="s">
        <v>279</v>
      </c>
      <c r="G693" s="34" t="s">
        <v>49</v>
      </c>
      <c r="H693" s="17" t="s">
        <v>24</v>
      </c>
      <c r="I693" s="75" t="s">
        <v>1311</v>
      </c>
      <c r="J693" s="75">
        <v>45806</v>
      </c>
      <c r="K693" s="17" t="s">
        <v>24</v>
      </c>
      <c r="L693" s="17">
        <v>998599</v>
      </c>
      <c r="M693" s="6" t="s">
        <v>26</v>
      </c>
      <c r="N693" s="6">
        <v>1</v>
      </c>
      <c r="O693" s="6" t="s">
        <v>27</v>
      </c>
      <c r="P693" s="78">
        <v>74900</v>
      </c>
      <c r="Q693" s="17"/>
      <c r="R693" s="77">
        <v>6741</v>
      </c>
      <c r="S693" s="77">
        <v>6741</v>
      </c>
      <c r="T693" s="17"/>
      <c r="U693" s="17"/>
      <c r="V693" s="26">
        <f t="shared" si="13"/>
        <v>88382</v>
      </c>
    </row>
    <row r="694" spans="1:22">
      <c r="A694" s="15" t="s">
        <v>1372</v>
      </c>
      <c r="B694" s="12" t="s">
        <v>1381</v>
      </c>
      <c r="C694" s="17">
        <v>2150</v>
      </c>
      <c r="D694" s="18">
        <v>693</v>
      </c>
      <c r="E694" s="17" t="s">
        <v>1312</v>
      </c>
      <c r="F694" s="17" t="s">
        <v>279</v>
      </c>
      <c r="G694" s="34" t="s">
        <v>49</v>
      </c>
      <c r="H694" s="17" t="s">
        <v>24</v>
      </c>
      <c r="I694" s="75" t="s">
        <v>1313</v>
      </c>
      <c r="J694" s="75">
        <v>45806</v>
      </c>
      <c r="K694" s="17" t="s">
        <v>24</v>
      </c>
      <c r="L694" s="17">
        <v>998599</v>
      </c>
      <c r="M694" s="6" t="s">
        <v>26</v>
      </c>
      <c r="N694" s="6">
        <v>1</v>
      </c>
      <c r="O694" s="6" t="s">
        <v>27</v>
      </c>
      <c r="P694" s="76">
        <v>100000</v>
      </c>
      <c r="Q694" s="17"/>
      <c r="R694" s="77">
        <v>9000</v>
      </c>
      <c r="S694" s="77">
        <v>9000</v>
      </c>
      <c r="T694" s="17"/>
      <c r="U694" s="17"/>
      <c r="V694" s="26">
        <f t="shared" si="13"/>
        <v>118000</v>
      </c>
    </row>
    <row r="695" spans="1:22">
      <c r="A695" s="15" t="s">
        <v>1372</v>
      </c>
      <c r="B695" s="12" t="s">
        <v>1381</v>
      </c>
      <c r="C695" s="17">
        <v>2150</v>
      </c>
      <c r="D695" s="18">
        <v>694</v>
      </c>
      <c r="E695" s="17" t="s">
        <v>1312</v>
      </c>
      <c r="F695" s="17" t="s">
        <v>279</v>
      </c>
      <c r="G695" s="34" t="s">
        <v>49</v>
      </c>
      <c r="H695" s="17" t="s">
        <v>24</v>
      </c>
      <c r="I695" s="75" t="s">
        <v>1314</v>
      </c>
      <c r="J695" s="75">
        <v>45806</v>
      </c>
      <c r="K695" s="17" t="s">
        <v>24</v>
      </c>
      <c r="L695" s="17">
        <v>998599</v>
      </c>
      <c r="M695" s="6" t="s">
        <v>26</v>
      </c>
      <c r="N695" s="6">
        <v>1</v>
      </c>
      <c r="O695" s="6" t="s">
        <v>27</v>
      </c>
      <c r="P695" s="78">
        <v>74900</v>
      </c>
      <c r="Q695" s="17"/>
      <c r="R695" s="77">
        <v>6741</v>
      </c>
      <c r="S695" s="77">
        <v>6741</v>
      </c>
      <c r="T695" s="17"/>
      <c r="U695" s="17"/>
      <c r="V695" s="26">
        <f t="shared" si="13"/>
        <v>88382</v>
      </c>
    </row>
    <row r="696" spans="1:22">
      <c r="A696" s="15" t="s">
        <v>1372</v>
      </c>
      <c r="B696" s="12" t="s">
        <v>1381</v>
      </c>
      <c r="C696" s="17">
        <v>2150</v>
      </c>
      <c r="D696" s="18">
        <v>695</v>
      </c>
      <c r="E696" s="17" t="s">
        <v>1315</v>
      </c>
      <c r="F696" s="17" t="s">
        <v>279</v>
      </c>
      <c r="G696" s="34" t="s">
        <v>49</v>
      </c>
      <c r="H696" s="17" t="s">
        <v>24</v>
      </c>
      <c r="I696" s="75" t="s">
        <v>1316</v>
      </c>
      <c r="J696" s="75">
        <v>45806</v>
      </c>
      <c r="K696" s="17" t="s">
        <v>24</v>
      </c>
      <c r="L696" s="17">
        <v>998599</v>
      </c>
      <c r="M696" s="6" t="s">
        <v>26</v>
      </c>
      <c r="N696" s="6">
        <v>1</v>
      </c>
      <c r="O696" s="6" t="s">
        <v>27</v>
      </c>
      <c r="P696" s="76">
        <v>50000</v>
      </c>
      <c r="Q696" s="17"/>
      <c r="R696" s="77">
        <v>4500</v>
      </c>
      <c r="S696" s="77">
        <v>4500</v>
      </c>
      <c r="T696" s="17"/>
      <c r="U696" s="17"/>
      <c r="V696" s="26">
        <f t="shared" si="13"/>
        <v>59000</v>
      </c>
    </row>
    <row r="697" spans="1:22">
      <c r="A697" s="15" t="s">
        <v>1372</v>
      </c>
      <c r="B697" s="12" t="s">
        <v>1381</v>
      </c>
      <c r="C697" s="17">
        <v>2150</v>
      </c>
      <c r="D697" s="18">
        <v>696</v>
      </c>
      <c r="E697" s="17" t="s">
        <v>1317</v>
      </c>
      <c r="F697" s="17" t="s">
        <v>279</v>
      </c>
      <c r="G697" s="34" t="s">
        <v>49</v>
      </c>
      <c r="H697" s="17" t="s">
        <v>24</v>
      </c>
      <c r="I697" s="75" t="s">
        <v>1318</v>
      </c>
      <c r="J697" s="75">
        <v>45806</v>
      </c>
      <c r="K697" s="17" t="s">
        <v>24</v>
      </c>
      <c r="L697" s="17">
        <v>998599</v>
      </c>
      <c r="M697" s="6" t="s">
        <v>26</v>
      </c>
      <c r="N697" s="6">
        <v>1</v>
      </c>
      <c r="O697" s="6" t="s">
        <v>27</v>
      </c>
      <c r="P697" s="76">
        <v>50000</v>
      </c>
      <c r="Q697" s="17"/>
      <c r="R697" s="77">
        <v>4500</v>
      </c>
      <c r="S697" s="77">
        <v>4500</v>
      </c>
      <c r="T697" s="17"/>
      <c r="U697" s="17"/>
      <c r="V697" s="26">
        <f t="shared" si="13"/>
        <v>59000</v>
      </c>
    </row>
    <row r="698" spans="1:22">
      <c r="A698" s="15" t="s">
        <v>1372</v>
      </c>
      <c r="B698" s="12" t="s">
        <v>1381</v>
      </c>
      <c r="C698" s="17">
        <v>2150</v>
      </c>
      <c r="D698" s="18">
        <v>697</v>
      </c>
      <c r="E698" s="17" t="s">
        <v>1319</v>
      </c>
      <c r="F698" s="17" t="s">
        <v>279</v>
      </c>
      <c r="G698" s="34" t="s">
        <v>49</v>
      </c>
      <c r="H698" s="17" t="s">
        <v>24</v>
      </c>
      <c r="I698" s="75" t="s">
        <v>1320</v>
      </c>
      <c r="J698" s="75">
        <v>45806</v>
      </c>
      <c r="K698" s="17" t="s">
        <v>24</v>
      </c>
      <c r="L698" s="17">
        <v>998599</v>
      </c>
      <c r="M698" s="6" t="s">
        <v>26</v>
      </c>
      <c r="N698" s="6">
        <v>1</v>
      </c>
      <c r="O698" s="6" t="s">
        <v>27</v>
      </c>
      <c r="P698" s="76">
        <v>100000</v>
      </c>
      <c r="Q698" s="17"/>
      <c r="R698" s="77">
        <v>9000</v>
      </c>
      <c r="S698" s="77">
        <v>9000</v>
      </c>
      <c r="T698" s="17"/>
      <c r="U698" s="17"/>
      <c r="V698" s="26">
        <f t="shared" si="13"/>
        <v>118000</v>
      </c>
    </row>
    <row r="699" spans="1:22">
      <c r="A699" s="15" t="s">
        <v>1372</v>
      </c>
      <c r="B699" s="12" t="s">
        <v>1381</v>
      </c>
      <c r="C699" s="17">
        <v>2150</v>
      </c>
      <c r="D699" s="18">
        <v>698</v>
      </c>
      <c r="E699" s="17" t="s">
        <v>1319</v>
      </c>
      <c r="F699" s="17" t="s">
        <v>279</v>
      </c>
      <c r="G699" s="34" t="s">
        <v>49</v>
      </c>
      <c r="H699" s="17" t="s">
        <v>24</v>
      </c>
      <c r="I699" s="75" t="s">
        <v>1321</v>
      </c>
      <c r="J699" s="75">
        <v>45806</v>
      </c>
      <c r="K699" s="17" t="s">
        <v>24</v>
      </c>
      <c r="L699" s="17">
        <v>998599</v>
      </c>
      <c r="M699" s="6" t="s">
        <v>26</v>
      </c>
      <c r="N699" s="6">
        <v>1</v>
      </c>
      <c r="O699" s="6" t="s">
        <v>27</v>
      </c>
      <c r="P699" s="78">
        <v>74900</v>
      </c>
      <c r="Q699" s="17"/>
      <c r="R699" s="77">
        <v>6741</v>
      </c>
      <c r="S699" s="77">
        <v>6741</v>
      </c>
      <c r="T699" s="17"/>
      <c r="U699" s="17"/>
      <c r="V699" s="26">
        <f t="shared" si="13"/>
        <v>88382</v>
      </c>
    </row>
    <row r="700" spans="1:22">
      <c r="A700" s="15" t="s">
        <v>1372</v>
      </c>
      <c r="B700" s="12" t="s">
        <v>1381</v>
      </c>
      <c r="C700" s="17">
        <v>2150</v>
      </c>
      <c r="D700" s="18">
        <v>699</v>
      </c>
      <c r="E700" s="17" t="s">
        <v>1192</v>
      </c>
      <c r="F700" s="17" t="s">
        <v>279</v>
      </c>
      <c r="G700" s="34" t="s">
        <v>49</v>
      </c>
      <c r="H700" s="17" t="s">
        <v>24</v>
      </c>
      <c r="I700" s="75" t="s">
        <v>1322</v>
      </c>
      <c r="J700" s="75">
        <v>45806</v>
      </c>
      <c r="K700" s="17" t="s">
        <v>24</v>
      </c>
      <c r="L700" s="17">
        <v>998599</v>
      </c>
      <c r="M700" s="6" t="s">
        <v>26</v>
      </c>
      <c r="N700" s="6">
        <v>1</v>
      </c>
      <c r="O700" s="6" t="s">
        <v>27</v>
      </c>
      <c r="P700" s="76">
        <v>25000</v>
      </c>
      <c r="Q700" s="17"/>
      <c r="R700" s="77">
        <v>2250</v>
      </c>
      <c r="S700" s="77">
        <v>2250</v>
      </c>
      <c r="T700" s="17"/>
      <c r="U700" s="17"/>
      <c r="V700" s="26">
        <f t="shared" si="13"/>
        <v>29500</v>
      </c>
    </row>
    <row r="701" spans="1:22">
      <c r="A701" s="15" t="s">
        <v>1372</v>
      </c>
      <c r="B701" s="12" t="s">
        <v>1381</v>
      </c>
      <c r="C701" s="17">
        <v>2150</v>
      </c>
      <c r="D701" s="18">
        <v>700</v>
      </c>
      <c r="E701" s="17" t="s">
        <v>1323</v>
      </c>
      <c r="F701" s="17" t="s">
        <v>279</v>
      </c>
      <c r="G701" s="34" t="s">
        <v>49</v>
      </c>
      <c r="H701" s="17" t="s">
        <v>24</v>
      </c>
      <c r="I701" s="75" t="s">
        <v>1324</v>
      </c>
      <c r="J701" s="75">
        <v>45806</v>
      </c>
      <c r="K701" s="17" t="s">
        <v>24</v>
      </c>
      <c r="L701" s="17">
        <v>998599</v>
      </c>
      <c r="M701" s="6" t="s">
        <v>26</v>
      </c>
      <c r="N701" s="6">
        <v>1</v>
      </c>
      <c r="O701" s="6" t="s">
        <v>27</v>
      </c>
      <c r="P701" s="76">
        <v>25000</v>
      </c>
      <c r="Q701" s="17"/>
      <c r="R701" s="77">
        <v>2250</v>
      </c>
      <c r="S701" s="77">
        <v>2250</v>
      </c>
      <c r="T701" s="17"/>
      <c r="U701" s="17"/>
      <c r="V701" s="26">
        <f t="shared" si="13"/>
        <v>29500</v>
      </c>
    </row>
    <row r="702" spans="1:22">
      <c r="A702" s="15" t="s">
        <v>1372</v>
      </c>
      <c r="B702" s="12" t="s">
        <v>1381</v>
      </c>
      <c r="C702" s="17">
        <v>2150</v>
      </c>
      <c r="D702" s="18">
        <v>701</v>
      </c>
      <c r="E702" s="17" t="s">
        <v>1325</v>
      </c>
      <c r="F702" s="17" t="s">
        <v>279</v>
      </c>
      <c r="G702" s="34" t="s">
        <v>49</v>
      </c>
      <c r="H702" s="17" t="s">
        <v>24</v>
      </c>
      <c r="I702" s="75" t="s">
        <v>1326</v>
      </c>
      <c r="J702" s="75">
        <v>45806</v>
      </c>
      <c r="K702" s="17" t="s">
        <v>24</v>
      </c>
      <c r="L702" s="17">
        <v>998599</v>
      </c>
      <c r="M702" s="6" t="s">
        <v>26</v>
      </c>
      <c r="N702" s="6">
        <v>1</v>
      </c>
      <c r="O702" s="6" t="s">
        <v>27</v>
      </c>
      <c r="P702" s="76">
        <v>100000</v>
      </c>
      <c r="Q702" s="17"/>
      <c r="R702" s="77">
        <v>9000</v>
      </c>
      <c r="S702" s="77">
        <v>9000</v>
      </c>
      <c r="T702" s="17"/>
      <c r="U702" s="17"/>
      <c r="V702" s="26">
        <f t="shared" si="13"/>
        <v>118000</v>
      </c>
    </row>
    <row r="703" spans="1:22">
      <c r="A703" s="15" t="s">
        <v>1372</v>
      </c>
      <c r="B703" s="12" t="s">
        <v>1381</v>
      </c>
      <c r="C703" s="17">
        <v>2150</v>
      </c>
      <c r="D703" s="18">
        <v>702</v>
      </c>
      <c r="E703" s="17" t="s">
        <v>1325</v>
      </c>
      <c r="F703" s="17" t="s">
        <v>279</v>
      </c>
      <c r="G703" s="34" t="s">
        <v>49</v>
      </c>
      <c r="H703" s="17" t="s">
        <v>24</v>
      </c>
      <c r="I703" s="75" t="s">
        <v>1327</v>
      </c>
      <c r="J703" s="75">
        <v>45806</v>
      </c>
      <c r="K703" s="17" t="s">
        <v>24</v>
      </c>
      <c r="L703" s="17">
        <v>998599</v>
      </c>
      <c r="M703" s="6" t="s">
        <v>26</v>
      </c>
      <c r="N703" s="6">
        <v>1</v>
      </c>
      <c r="O703" s="6" t="s">
        <v>27</v>
      </c>
      <c r="P703" s="78">
        <v>74900</v>
      </c>
      <c r="Q703" s="17"/>
      <c r="R703" s="77">
        <v>6741</v>
      </c>
      <c r="S703" s="77">
        <v>6741</v>
      </c>
      <c r="T703" s="17"/>
      <c r="U703" s="17"/>
      <c r="V703" s="26">
        <f t="shared" si="13"/>
        <v>88382</v>
      </c>
    </row>
    <row r="704" spans="1:22">
      <c r="A704" s="15" t="s">
        <v>1372</v>
      </c>
      <c r="B704" s="12" t="s">
        <v>1381</v>
      </c>
      <c r="C704" s="17">
        <v>2150</v>
      </c>
      <c r="D704" s="18">
        <v>703</v>
      </c>
      <c r="E704" s="17" t="s">
        <v>1328</v>
      </c>
      <c r="F704" s="17" t="s">
        <v>279</v>
      </c>
      <c r="G704" s="34" t="s">
        <v>49</v>
      </c>
      <c r="H704" s="17" t="s">
        <v>24</v>
      </c>
      <c r="I704" s="75" t="s">
        <v>1329</v>
      </c>
      <c r="J704" s="75">
        <v>45806</v>
      </c>
      <c r="K704" s="17" t="s">
        <v>24</v>
      </c>
      <c r="L704" s="17">
        <v>998599</v>
      </c>
      <c r="M704" s="6" t="s">
        <v>26</v>
      </c>
      <c r="N704" s="6">
        <v>1</v>
      </c>
      <c r="O704" s="6" t="s">
        <v>27</v>
      </c>
      <c r="P704" s="76">
        <v>100000</v>
      </c>
      <c r="Q704" s="17"/>
      <c r="R704" s="77">
        <v>9000</v>
      </c>
      <c r="S704" s="77">
        <v>9000</v>
      </c>
      <c r="T704" s="17"/>
      <c r="U704" s="17"/>
      <c r="V704" s="26">
        <f t="shared" si="13"/>
        <v>118000</v>
      </c>
    </row>
    <row r="705" spans="1:22">
      <c r="A705" s="15" t="s">
        <v>1372</v>
      </c>
      <c r="B705" s="12" t="s">
        <v>1381</v>
      </c>
      <c r="C705" s="17">
        <v>2150</v>
      </c>
      <c r="D705" s="18">
        <v>704</v>
      </c>
      <c r="E705" s="17" t="s">
        <v>1328</v>
      </c>
      <c r="F705" s="17" t="s">
        <v>279</v>
      </c>
      <c r="G705" s="34" t="s">
        <v>49</v>
      </c>
      <c r="H705" s="17" t="s">
        <v>24</v>
      </c>
      <c r="I705" s="75" t="s">
        <v>1330</v>
      </c>
      <c r="J705" s="75">
        <v>45806</v>
      </c>
      <c r="K705" s="17" t="s">
        <v>24</v>
      </c>
      <c r="L705" s="17">
        <v>998599</v>
      </c>
      <c r="M705" s="6" t="s">
        <v>26</v>
      </c>
      <c r="N705" s="6">
        <v>1</v>
      </c>
      <c r="O705" s="6" t="s">
        <v>27</v>
      </c>
      <c r="P705" s="78">
        <v>74900</v>
      </c>
      <c r="Q705" s="17"/>
      <c r="R705" s="77">
        <v>6741</v>
      </c>
      <c r="S705" s="77">
        <v>6741</v>
      </c>
      <c r="T705" s="17"/>
      <c r="U705" s="17"/>
      <c r="V705" s="26">
        <f t="shared" si="13"/>
        <v>88382</v>
      </c>
    </row>
    <row r="706" spans="1:22">
      <c r="A706" s="15" t="s">
        <v>1372</v>
      </c>
      <c r="B706" s="12" t="s">
        <v>1381</v>
      </c>
      <c r="C706" s="17">
        <v>2150</v>
      </c>
      <c r="D706" s="18">
        <v>705</v>
      </c>
      <c r="E706" s="17" t="s">
        <v>1331</v>
      </c>
      <c r="F706" s="17" t="s">
        <v>279</v>
      </c>
      <c r="G706" s="34" t="s">
        <v>49</v>
      </c>
      <c r="H706" s="17" t="s">
        <v>24</v>
      </c>
      <c r="I706" s="75" t="s">
        <v>1332</v>
      </c>
      <c r="J706" s="75">
        <v>45806</v>
      </c>
      <c r="K706" s="17" t="s">
        <v>24</v>
      </c>
      <c r="L706" s="17">
        <v>998599</v>
      </c>
      <c r="M706" s="6" t="s">
        <v>26</v>
      </c>
      <c r="N706" s="6">
        <v>1</v>
      </c>
      <c r="O706" s="6" t="s">
        <v>27</v>
      </c>
      <c r="P706" s="76">
        <v>75000</v>
      </c>
      <c r="Q706" s="17"/>
      <c r="R706" s="77">
        <v>6750</v>
      </c>
      <c r="S706" s="77">
        <v>6750</v>
      </c>
      <c r="T706" s="17"/>
      <c r="U706" s="17"/>
      <c r="V706" s="26">
        <f t="shared" si="13"/>
        <v>88500</v>
      </c>
    </row>
    <row r="707" spans="1:22">
      <c r="A707" s="15" t="s">
        <v>1372</v>
      </c>
      <c r="B707" s="12" t="s">
        <v>1381</v>
      </c>
      <c r="C707" s="17">
        <v>2150</v>
      </c>
      <c r="D707" s="18">
        <v>706</v>
      </c>
      <c r="E707" s="17" t="s">
        <v>1333</v>
      </c>
      <c r="F707" s="17" t="s">
        <v>279</v>
      </c>
      <c r="G707" s="34" t="s">
        <v>49</v>
      </c>
      <c r="H707" s="17" t="s">
        <v>24</v>
      </c>
      <c r="I707" s="75" t="s">
        <v>1334</v>
      </c>
      <c r="J707" s="75">
        <v>45806</v>
      </c>
      <c r="K707" s="17" t="s">
        <v>24</v>
      </c>
      <c r="L707" s="17">
        <v>998599</v>
      </c>
      <c r="M707" s="6" t="s">
        <v>26</v>
      </c>
      <c r="N707" s="6">
        <v>1</v>
      </c>
      <c r="O707" s="6" t="s">
        <v>27</v>
      </c>
      <c r="P707" s="76">
        <v>25000</v>
      </c>
      <c r="Q707" s="17"/>
      <c r="R707" s="77">
        <v>2250</v>
      </c>
      <c r="S707" s="77">
        <v>2250</v>
      </c>
      <c r="T707" s="17"/>
      <c r="U707" s="17"/>
      <c r="V707" s="26">
        <f t="shared" si="13"/>
        <v>29500</v>
      </c>
    </row>
    <row r="708" spans="1:22">
      <c r="A708" s="15" t="s">
        <v>1372</v>
      </c>
      <c r="B708" s="12" t="s">
        <v>1381</v>
      </c>
      <c r="C708" s="17">
        <v>2150</v>
      </c>
      <c r="D708" s="18">
        <v>707</v>
      </c>
      <c r="E708" s="17" t="s">
        <v>1335</v>
      </c>
      <c r="F708" s="17" t="s">
        <v>279</v>
      </c>
      <c r="G708" s="34" t="s">
        <v>49</v>
      </c>
      <c r="H708" s="17" t="s">
        <v>24</v>
      </c>
      <c r="I708" s="75" t="s">
        <v>1336</v>
      </c>
      <c r="J708" s="75">
        <v>45806</v>
      </c>
      <c r="K708" s="17" t="s">
        <v>24</v>
      </c>
      <c r="L708" s="17">
        <v>998599</v>
      </c>
      <c r="M708" s="6" t="s">
        <v>26</v>
      </c>
      <c r="N708" s="6">
        <v>1</v>
      </c>
      <c r="O708" s="6" t="s">
        <v>27</v>
      </c>
      <c r="P708" s="76">
        <v>100000</v>
      </c>
      <c r="Q708" s="17"/>
      <c r="R708" s="77">
        <v>9000</v>
      </c>
      <c r="S708" s="77">
        <v>9000</v>
      </c>
      <c r="T708" s="17"/>
      <c r="U708" s="17"/>
      <c r="V708" s="26">
        <f t="shared" ref="V708:V733" si="14">P708+R708+S708</f>
        <v>118000</v>
      </c>
    </row>
    <row r="709" spans="1:22">
      <c r="A709" s="15" t="s">
        <v>1372</v>
      </c>
      <c r="B709" s="12" t="s">
        <v>1381</v>
      </c>
      <c r="C709" s="17">
        <v>2150</v>
      </c>
      <c r="D709" s="18">
        <v>708</v>
      </c>
      <c r="E709" s="17" t="s">
        <v>1335</v>
      </c>
      <c r="F709" s="17" t="s">
        <v>279</v>
      </c>
      <c r="G709" s="34" t="s">
        <v>49</v>
      </c>
      <c r="H709" s="17" t="s">
        <v>24</v>
      </c>
      <c r="I709" s="75" t="s">
        <v>1337</v>
      </c>
      <c r="J709" s="75">
        <v>45806</v>
      </c>
      <c r="K709" s="17" t="s">
        <v>24</v>
      </c>
      <c r="L709" s="17">
        <v>998599</v>
      </c>
      <c r="M709" s="6" t="s">
        <v>26</v>
      </c>
      <c r="N709" s="6">
        <v>1</v>
      </c>
      <c r="O709" s="6" t="s">
        <v>27</v>
      </c>
      <c r="P709" s="78">
        <v>74900</v>
      </c>
      <c r="Q709" s="17"/>
      <c r="R709" s="77">
        <v>6741</v>
      </c>
      <c r="S709" s="77">
        <v>6741</v>
      </c>
      <c r="T709" s="17"/>
      <c r="U709" s="17"/>
      <c r="V709" s="26">
        <f t="shared" si="14"/>
        <v>88382</v>
      </c>
    </row>
    <row r="710" spans="1:22">
      <c r="A710" s="15" t="s">
        <v>1372</v>
      </c>
      <c r="B710" s="12" t="s">
        <v>1381</v>
      </c>
      <c r="C710" s="17">
        <v>2150</v>
      </c>
      <c r="D710" s="18">
        <v>709</v>
      </c>
      <c r="E710" s="17" t="s">
        <v>1338</v>
      </c>
      <c r="F710" s="17" t="s">
        <v>279</v>
      </c>
      <c r="G710" s="34" t="s">
        <v>49</v>
      </c>
      <c r="H710" s="17" t="s">
        <v>24</v>
      </c>
      <c r="I710" s="75" t="s">
        <v>1339</v>
      </c>
      <c r="J710" s="75">
        <v>45806</v>
      </c>
      <c r="K710" s="17" t="s">
        <v>24</v>
      </c>
      <c r="L710" s="17">
        <v>998599</v>
      </c>
      <c r="M710" s="6" t="s">
        <v>26</v>
      </c>
      <c r="N710" s="6">
        <v>1</v>
      </c>
      <c r="O710" s="6" t="s">
        <v>27</v>
      </c>
      <c r="P710" s="76">
        <v>100000</v>
      </c>
      <c r="Q710" s="17"/>
      <c r="R710" s="77">
        <v>9000</v>
      </c>
      <c r="S710" s="77">
        <v>9000</v>
      </c>
      <c r="T710" s="17"/>
      <c r="U710" s="17"/>
      <c r="V710" s="26">
        <f t="shared" si="14"/>
        <v>118000</v>
      </c>
    </row>
    <row r="711" spans="1:22">
      <c r="A711" s="15" t="s">
        <v>1372</v>
      </c>
      <c r="B711" s="12" t="s">
        <v>1381</v>
      </c>
      <c r="C711" s="17">
        <v>2150</v>
      </c>
      <c r="D711" s="18">
        <v>710</v>
      </c>
      <c r="E711" s="17" t="s">
        <v>1338</v>
      </c>
      <c r="F711" s="17" t="s">
        <v>279</v>
      </c>
      <c r="G711" s="34" t="s">
        <v>49</v>
      </c>
      <c r="H711" s="17" t="s">
        <v>24</v>
      </c>
      <c r="I711" s="75" t="s">
        <v>1340</v>
      </c>
      <c r="J711" s="75">
        <v>45806</v>
      </c>
      <c r="K711" s="17" t="s">
        <v>24</v>
      </c>
      <c r="L711" s="17">
        <v>998599</v>
      </c>
      <c r="M711" s="6" t="s">
        <v>26</v>
      </c>
      <c r="N711" s="6">
        <v>1</v>
      </c>
      <c r="O711" s="6" t="s">
        <v>27</v>
      </c>
      <c r="P711" s="78">
        <v>74900</v>
      </c>
      <c r="Q711" s="17"/>
      <c r="R711" s="77">
        <v>6741</v>
      </c>
      <c r="S711" s="77">
        <v>6741</v>
      </c>
      <c r="T711" s="17"/>
      <c r="U711" s="17"/>
      <c r="V711" s="26">
        <f t="shared" si="14"/>
        <v>88382</v>
      </c>
    </row>
    <row r="712" spans="1:22">
      <c r="A712" s="15" t="s">
        <v>1372</v>
      </c>
      <c r="B712" s="12" t="s">
        <v>1381</v>
      </c>
      <c r="C712" s="17">
        <v>2150</v>
      </c>
      <c r="D712" s="18">
        <v>711</v>
      </c>
      <c r="E712" s="17" t="s">
        <v>993</v>
      </c>
      <c r="F712" s="17" t="s">
        <v>279</v>
      </c>
      <c r="G712" s="34" t="s">
        <v>49</v>
      </c>
      <c r="H712" s="17" t="s">
        <v>24</v>
      </c>
      <c r="I712" s="75" t="s">
        <v>1341</v>
      </c>
      <c r="J712" s="75">
        <v>45806</v>
      </c>
      <c r="K712" s="17" t="s">
        <v>24</v>
      </c>
      <c r="L712" s="17">
        <v>998599</v>
      </c>
      <c r="M712" s="6" t="s">
        <v>26</v>
      </c>
      <c r="N712" s="6">
        <v>1</v>
      </c>
      <c r="O712" s="6" t="s">
        <v>27</v>
      </c>
      <c r="P712" s="76">
        <v>25000</v>
      </c>
      <c r="Q712" s="17"/>
      <c r="R712" s="77">
        <v>2250</v>
      </c>
      <c r="S712" s="77">
        <v>2250</v>
      </c>
      <c r="T712" s="17"/>
      <c r="U712" s="17"/>
      <c r="V712" s="26">
        <f t="shared" si="14"/>
        <v>29500</v>
      </c>
    </row>
    <row r="713" spans="1:22">
      <c r="A713" s="15" t="s">
        <v>1372</v>
      </c>
      <c r="B713" s="12" t="s">
        <v>1381</v>
      </c>
      <c r="C713" s="17">
        <v>2150</v>
      </c>
      <c r="D713" s="18">
        <v>712</v>
      </c>
      <c r="E713" s="17" t="s">
        <v>1342</v>
      </c>
      <c r="F713" s="17" t="s">
        <v>279</v>
      </c>
      <c r="G713" s="34" t="s">
        <v>49</v>
      </c>
      <c r="H713" s="17" t="s">
        <v>24</v>
      </c>
      <c r="I713" s="75" t="s">
        <v>1343</v>
      </c>
      <c r="J713" s="75">
        <v>45807</v>
      </c>
      <c r="K713" s="17" t="s">
        <v>24</v>
      </c>
      <c r="L713" s="17">
        <v>998599</v>
      </c>
      <c r="M713" s="6" t="s">
        <v>26</v>
      </c>
      <c r="N713" s="6">
        <v>1</v>
      </c>
      <c r="O713" s="6" t="s">
        <v>27</v>
      </c>
      <c r="P713" s="76">
        <v>100000</v>
      </c>
      <c r="Q713" s="17"/>
      <c r="R713" s="77">
        <v>9000</v>
      </c>
      <c r="S713" s="77">
        <v>9000</v>
      </c>
      <c r="T713" s="17"/>
      <c r="U713" s="17"/>
      <c r="V713" s="26">
        <f t="shared" si="14"/>
        <v>118000</v>
      </c>
    </row>
    <row r="714" spans="1:22">
      <c r="A714" s="15" t="s">
        <v>1372</v>
      </c>
      <c r="B714" s="12" t="s">
        <v>1381</v>
      </c>
      <c r="C714" s="17">
        <v>2150</v>
      </c>
      <c r="D714" s="18">
        <v>713</v>
      </c>
      <c r="E714" s="17" t="s">
        <v>1342</v>
      </c>
      <c r="F714" s="17" t="s">
        <v>279</v>
      </c>
      <c r="G714" s="34" t="s">
        <v>49</v>
      </c>
      <c r="H714" s="17" t="s">
        <v>24</v>
      </c>
      <c r="I714" s="75" t="s">
        <v>1344</v>
      </c>
      <c r="J714" s="75">
        <v>45807</v>
      </c>
      <c r="K714" s="17" t="s">
        <v>24</v>
      </c>
      <c r="L714" s="17">
        <v>998599</v>
      </c>
      <c r="M714" s="6" t="s">
        <v>26</v>
      </c>
      <c r="N714" s="6">
        <v>1</v>
      </c>
      <c r="O714" s="6" t="s">
        <v>27</v>
      </c>
      <c r="P714" s="78">
        <v>74900</v>
      </c>
      <c r="Q714" s="17"/>
      <c r="R714" s="77">
        <v>6741</v>
      </c>
      <c r="S714" s="77">
        <v>6741</v>
      </c>
      <c r="T714" s="17"/>
      <c r="U714" s="17"/>
      <c r="V714" s="26">
        <f t="shared" si="14"/>
        <v>88382</v>
      </c>
    </row>
    <row r="715" spans="1:22">
      <c r="A715" s="15" t="s">
        <v>1372</v>
      </c>
      <c r="B715" s="12" t="s">
        <v>1381</v>
      </c>
      <c r="C715" s="17">
        <v>2150</v>
      </c>
      <c r="D715" s="18">
        <v>714</v>
      </c>
      <c r="E715" s="17" t="s">
        <v>1271</v>
      </c>
      <c r="F715" s="17" t="s">
        <v>279</v>
      </c>
      <c r="G715" s="34" t="s">
        <v>49</v>
      </c>
      <c r="H715" s="17" t="s">
        <v>24</v>
      </c>
      <c r="I715" s="75" t="s">
        <v>1345</v>
      </c>
      <c r="J715" s="75">
        <v>45807</v>
      </c>
      <c r="K715" s="17" t="s">
        <v>24</v>
      </c>
      <c r="L715" s="17">
        <v>998599</v>
      </c>
      <c r="M715" s="6" t="s">
        <v>26</v>
      </c>
      <c r="N715" s="6">
        <v>1</v>
      </c>
      <c r="O715" s="6" t="s">
        <v>27</v>
      </c>
      <c r="P715" s="76">
        <v>75000</v>
      </c>
      <c r="Q715" s="17"/>
      <c r="R715" s="77">
        <v>6750</v>
      </c>
      <c r="S715" s="77">
        <v>6750</v>
      </c>
      <c r="T715" s="17"/>
      <c r="U715" s="17"/>
      <c r="V715" s="26">
        <f t="shared" si="14"/>
        <v>88500</v>
      </c>
    </row>
    <row r="716" spans="1:22">
      <c r="A716" s="15" t="s">
        <v>1372</v>
      </c>
      <c r="B716" s="12" t="s">
        <v>1381</v>
      </c>
      <c r="C716" s="17">
        <v>2150</v>
      </c>
      <c r="D716" s="18">
        <v>715</v>
      </c>
      <c r="E716" s="17" t="s">
        <v>1346</v>
      </c>
      <c r="F716" s="17" t="s">
        <v>279</v>
      </c>
      <c r="G716" s="34" t="s">
        <v>49</v>
      </c>
      <c r="H716" s="17" t="s">
        <v>24</v>
      </c>
      <c r="I716" s="75" t="s">
        <v>1347</v>
      </c>
      <c r="J716" s="75">
        <v>45807</v>
      </c>
      <c r="K716" s="17" t="s">
        <v>24</v>
      </c>
      <c r="L716" s="17">
        <v>998599</v>
      </c>
      <c r="M716" s="6" t="s">
        <v>26</v>
      </c>
      <c r="N716" s="6">
        <v>1</v>
      </c>
      <c r="O716" s="6" t="s">
        <v>27</v>
      </c>
      <c r="P716" s="78">
        <v>214230</v>
      </c>
      <c r="Q716" s="17"/>
      <c r="R716" s="77">
        <v>19280.7</v>
      </c>
      <c r="S716" s="77">
        <v>19280.7</v>
      </c>
      <c r="T716" s="17"/>
      <c r="U716" s="17"/>
      <c r="V716" s="26">
        <f t="shared" si="14"/>
        <v>252791.40000000002</v>
      </c>
    </row>
    <row r="717" spans="1:22">
      <c r="A717" s="15" t="s">
        <v>1372</v>
      </c>
      <c r="B717" s="12" t="s">
        <v>1381</v>
      </c>
      <c r="C717" s="17">
        <v>2150</v>
      </c>
      <c r="D717" s="18">
        <v>716</v>
      </c>
      <c r="E717" s="17" t="s">
        <v>1346</v>
      </c>
      <c r="F717" s="17" t="s">
        <v>279</v>
      </c>
      <c r="G717" s="34" t="s">
        <v>49</v>
      </c>
      <c r="H717" s="17" t="s">
        <v>24</v>
      </c>
      <c r="I717" s="75" t="s">
        <v>1348</v>
      </c>
      <c r="J717" s="75">
        <v>45807</v>
      </c>
      <c r="K717" s="17" t="s">
        <v>24</v>
      </c>
      <c r="L717" s="17">
        <v>998599</v>
      </c>
      <c r="M717" s="6" t="s">
        <v>26</v>
      </c>
      <c r="N717" s="6">
        <v>1</v>
      </c>
      <c r="O717" s="6" t="s">
        <v>27</v>
      </c>
      <c r="P717" s="78">
        <v>214230</v>
      </c>
      <c r="Q717" s="17"/>
      <c r="R717" s="77">
        <v>19280.7</v>
      </c>
      <c r="S717" s="77">
        <v>19280.7</v>
      </c>
      <c r="T717" s="17"/>
      <c r="U717" s="17"/>
      <c r="V717" s="26">
        <f t="shared" si="14"/>
        <v>252791.40000000002</v>
      </c>
    </row>
    <row r="718" spans="1:22">
      <c r="A718" s="15" t="s">
        <v>1372</v>
      </c>
      <c r="B718" s="12" t="s">
        <v>1381</v>
      </c>
      <c r="C718" s="17">
        <v>2150</v>
      </c>
      <c r="D718" s="18">
        <v>717</v>
      </c>
      <c r="E718" s="17" t="s">
        <v>1349</v>
      </c>
      <c r="F718" s="17" t="s">
        <v>279</v>
      </c>
      <c r="G718" s="34" t="s">
        <v>49</v>
      </c>
      <c r="H718" s="17" t="s">
        <v>24</v>
      </c>
      <c r="I718" s="75" t="s">
        <v>1350</v>
      </c>
      <c r="J718" s="75">
        <v>45807</v>
      </c>
      <c r="K718" s="17" t="s">
        <v>24</v>
      </c>
      <c r="L718" s="17">
        <v>998599</v>
      </c>
      <c r="M718" s="6" t="s">
        <v>26</v>
      </c>
      <c r="N718" s="6">
        <v>1</v>
      </c>
      <c r="O718" s="6" t="s">
        <v>27</v>
      </c>
      <c r="P718" s="76">
        <v>25000</v>
      </c>
      <c r="Q718" s="17"/>
      <c r="R718" s="77">
        <v>2250</v>
      </c>
      <c r="S718" s="77">
        <v>2250</v>
      </c>
      <c r="T718" s="17"/>
      <c r="U718" s="17"/>
      <c r="V718" s="26">
        <f t="shared" si="14"/>
        <v>29500</v>
      </c>
    </row>
    <row r="719" spans="1:22">
      <c r="A719" s="15" t="s">
        <v>1372</v>
      </c>
      <c r="B719" s="12" t="s">
        <v>1381</v>
      </c>
      <c r="C719" s="17">
        <v>2150</v>
      </c>
      <c r="D719" s="18">
        <v>718</v>
      </c>
      <c r="E719" s="17" t="s">
        <v>1349</v>
      </c>
      <c r="F719" s="17" t="s">
        <v>279</v>
      </c>
      <c r="G719" s="34" t="s">
        <v>49</v>
      </c>
      <c r="H719" s="17" t="s">
        <v>24</v>
      </c>
      <c r="I719" s="75" t="s">
        <v>1351</v>
      </c>
      <c r="J719" s="75">
        <v>45807</v>
      </c>
      <c r="K719" s="17" t="s">
        <v>24</v>
      </c>
      <c r="L719" s="17">
        <v>998599</v>
      </c>
      <c r="M719" s="6" t="s">
        <v>26</v>
      </c>
      <c r="N719" s="6">
        <v>1</v>
      </c>
      <c r="O719" s="6" t="s">
        <v>27</v>
      </c>
      <c r="P719" s="78">
        <v>214230</v>
      </c>
      <c r="Q719" s="17"/>
      <c r="R719" s="77">
        <v>19280.7</v>
      </c>
      <c r="S719" s="77">
        <v>19280.7</v>
      </c>
      <c r="T719" s="17"/>
      <c r="U719" s="17"/>
      <c r="V719" s="26">
        <f t="shared" si="14"/>
        <v>252791.40000000002</v>
      </c>
    </row>
    <row r="720" spans="1:22">
      <c r="A720" s="15" t="s">
        <v>1372</v>
      </c>
      <c r="B720" s="12" t="s">
        <v>1381</v>
      </c>
      <c r="C720" s="17">
        <v>2150</v>
      </c>
      <c r="D720" s="18">
        <v>719</v>
      </c>
      <c r="E720" s="17" t="s">
        <v>1352</v>
      </c>
      <c r="F720" s="17" t="s">
        <v>279</v>
      </c>
      <c r="G720" s="34" t="s">
        <v>49</v>
      </c>
      <c r="H720" s="17" t="s">
        <v>24</v>
      </c>
      <c r="I720" s="75" t="s">
        <v>1353</v>
      </c>
      <c r="J720" s="75">
        <v>45807</v>
      </c>
      <c r="K720" s="17" t="s">
        <v>24</v>
      </c>
      <c r="L720" s="17">
        <v>998599</v>
      </c>
      <c r="M720" s="6" t="s">
        <v>26</v>
      </c>
      <c r="N720" s="6">
        <v>1</v>
      </c>
      <c r="O720" s="6" t="s">
        <v>27</v>
      </c>
      <c r="P720" s="76">
        <v>100000</v>
      </c>
      <c r="Q720" s="17"/>
      <c r="R720" s="77">
        <v>9000</v>
      </c>
      <c r="S720" s="77">
        <v>9000</v>
      </c>
      <c r="T720" s="17"/>
      <c r="U720" s="17"/>
      <c r="V720" s="26">
        <f t="shared" si="14"/>
        <v>118000</v>
      </c>
    </row>
    <row r="721" spans="1:22">
      <c r="A721" s="15" t="s">
        <v>1372</v>
      </c>
      <c r="B721" s="12" t="s">
        <v>1381</v>
      </c>
      <c r="C721" s="17">
        <v>2150</v>
      </c>
      <c r="D721" s="18">
        <v>720</v>
      </c>
      <c r="E721" s="17" t="s">
        <v>1354</v>
      </c>
      <c r="F721" s="17" t="s">
        <v>279</v>
      </c>
      <c r="G721" s="34" t="s">
        <v>49</v>
      </c>
      <c r="H721" s="17" t="s">
        <v>24</v>
      </c>
      <c r="I721" s="75" t="s">
        <v>1355</v>
      </c>
      <c r="J721" s="75">
        <v>45807</v>
      </c>
      <c r="K721" s="17" t="s">
        <v>24</v>
      </c>
      <c r="L721" s="17">
        <v>998599</v>
      </c>
      <c r="M721" s="6" t="s">
        <v>26</v>
      </c>
      <c r="N721" s="6">
        <v>1</v>
      </c>
      <c r="O721" s="6" t="s">
        <v>27</v>
      </c>
      <c r="P721" s="78">
        <v>73300</v>
      </c>
      <c r="Q721" s="17"/>
      <c r="R721" s="77">
        <v>6597</v>
      </c>
      <c r="S721" s="77">
        <v>6597</v>
      </c>
      <c r="T721" s="17"/>
      <c r="U721" s="17"/>
      <c r="V721" s="26">
        <f t="shared" si="14"/>
        <v>86494</v>
      </c>
    </row>
    <row r="722" spans="1:22">
      <c r="A722" s="15" t="s">
        <v>1372</v>
      </c>
      <c r="B722" s="12" t="s">
        <v>1381</v>
      </c>
      <c r="C722" s="17">
        <v>2150</v>
      </c>
      <c r="D722" s="18">
        <v>721</v>
      </c>
      <c r="E722" s="17" t="s">
        <v>1352</v>
      </c>
      <c r="F722" s="17" t="s">
        <v>279</v>
      </c>
      <c r="G722" s="34" t="s">
        <v>49</v>
      </c>
      <c r="H722" s="17" t="s">
        <v>24</v>
      </c>
      <c r="I722" s="75" t="s">
        <v>1356</v>
      </c>
      <c r="J722" s="75">
        <v>45807</v>
      </c>
      <c r="K722" s="17" t="s">
        <v>24</v>
      </c>
      <c r="L722" s="17">
        <v>998599</v>
      </c>
      <c r="M722" s="6" t="s">
        <v>26</v>
      </c>
      <c r="N722" s="6">
        <v>1</v>
      </c>
      <c r="O722" s="6" t="s">
        <v>27</v>
      </c>
      <c r="P722" s="78">
        <v>74900</v>
      </c>
      <c r="Q722" s="17"/>
      <c r="R722" s="77">
        <v>6741</v>
      </c>
      <c r="S722" s="77">
        <v>6741</v>
      </c>
      <c r="T722" s="17"/>
      <c r="U722" s="17"/>
      <c r="V722" s="26">
        <f t="shared" si="14"/>
        <v>88382</v>
      </c>
    </row>
    <row r="723" spans="1:22">
      <c r="A723" s="15" t="s">
        <v>1372</v>
      </c>
      <c r="B723" s="12" t="s">
        <v>1381</v>
      </c>
      <c r="C723" s="17">
        <v>2150</v>
      </c>
      <c r="D723" s="18">
        <v>722</v>
      </c>
      <c r="E723" s="17" t="s">
        <v>1354</v>
      </c>
      <c r="F723" s="17" t="s">
        <v>279</v>
      </c>
      <c r="G723" s="34" t="s">
        <v>49</v>
      </c>
      <c r="H723" s="17" t="s">
        <v>24</v>
      </c>
      <c r="I723" s="75" t="s">
        <v>1357</v>
      </c>
      <c r="J723" s="75">
        <v>45807</v>
      </c>
      <c r="K723" s="17" t="s">
        <v>24</v>
      </c>
      <c r="L723" s="17">
        <v>998599</v>
      </c>
      <c r="M723" s="6" t="s">
        <v>26</v>
      </c>
      <c r="N723" s="6">
        <v>1</v>
      </c>
      <c r="O723" s="6" t="s">
        <v>27</v>
      </c>
      <c r="P723" s="78">
        <v>36650</v>
      </c>
      <c r="Q723" s="17"/>
      <c r="R723" s="77">
        <v>3298.5</v>
      </c>
      <c r="S723" s="77">
        <v>3298.5</v>
      </c>
      <c r="T723" s="17"/>
      <c r="U723" s="17"/>
      <c r="V723" s="26">
        <f t="shared" si="14"/>
        <v>43247</v>
      </c>
    </row>
    <row r="724" spans="1:22">
      <c r="A724" s="15" t="s">
        <v>1372</v>
      </c>
      <c r="B724" s="12" t="s">
        <v>1381</v>
      </c>
      <c r="C724" s="17">
        <v>2150</v>
      </c>
      <c r="D724" s="18">
        <v>723</v>
      </c>
      <c r="E724" s="17" t="s">
        <v>1358</v>
      </c>
      <c r="F724" s="17" t="s">
        <v>279</v>
      </c>
      <c r="G724" s="34" t="s">
        <v>49</v>
      </c>
      <c r="H724" s="17" t="s">
        <v>24</v>
      </c>
      <c r="I724" s="75" t="s">
        <v>1359</v>
      </c>
      <c r="J724" s="75">
        <v>45807</v>
      </c>
      <c r="K724" s="17" t="s">
        <v>24</v>
      </c>
      <c r="L724" s="17">
        <v>998599</v>
      </c>
      <c r="M724" s="6" t="s">
        <v>26</v>
      </c>
      <c r="N724" s="6">
        <v>1</v>
      </c>
      <c r="O724" s="6" t="s">
        <v>27</v>
      </c>
      <c r="P724" s="76">
        <v>25000</v>
      </c>
      <c r="Q724" s="17"/>
      <c r="R724" s="77">
        <v>2250</v>
      </c>
      <c r="S724" s="77">
        <v>2250</v>
      </c>
      <c r="T724" s="17"/>
      <c r="U724" s="17"/>
      <c r="V724" s="26">
        <f t="shared" si="14"/>
        <v>29500</v>
      </c>
    </row>
    <row r="725" spans="1:22">
      <c r="A725" s="15" t="s">
        <v>1372</v>
      </c>
      <c r="B725" s="12" t="s">
        <v>1381</v>
      </c>
      <c r="C725" s="17">
        <v>2150</v>
      </c>
      <c r="D725" s="18">
        <v>724</v>
      </c>
      <c r="E725" s="17" t="s">
        <v>1192</v>
      </c>
      <c r="F725" s="17" t="s">
        <v>279</v>
      </c>
      <c r="G725" s="34" t="s">
        <v>49</v>
      </c>
      <c r="H725" s="17" t="s">
        <v>24</v>
      </c>
      <c r="I725" s="75" t="s">
        <v>1360</v>
      </c>
      <c r="J725" s="75">
        <v>45807</v>
      </c>
      <c r="K725" s="17" t="s">
        <v>24</v>
      </c>
      <c r="L725" s="17">
        <v>998599</v>
      </c>
      <c r="M725" s="6" t="s">
        <v>26</v>
      </c>
      <c r="N725" s="6">
        <v>1</v>
      </c>
      <c r="O725" s="6" t="s">
        <v>27</v>
      </c>
      <c r="P725" s="76">
        <v>25000</v>
      </c>
      <c r="Q725" s="17"/>
      <c r="R725" s="77">
        <v>2250</v>
      </c>
      <c r="S725" s="77">
        <v>2250</v>
      </c>
      <c r="T725" s="17"/>
      <c r="U725" s="17"/>
      <c r="V725" s="26">
        <f t="shared" si="14"/>
        <v>29500</v>
      </c>
    </row>
    <row r="726" spans="1:22">
      <c r="A726" s="15" t="s">
        <v>1372</v>
      </c>
      <c r="B726" s="12" t="s">
        <v>1381</v>
      </c>
      <c r="C726" s="17">
        <v>2150</v>
      </c>
      <c r="D726" s="18">
        <v>725</v>
      </c>
      <c r="E726" s="17" t="s">
        <v>1361</v>
      </c>
      <c r="F726" s="17" t="s">
        <v>279</v>
      </c>
      <c r="G726" s="34" t="s">
        <v>49</v>
      </c>
      <c r="H726" s="17" t="s">
        <v>24</v>
      </c>
      <c r="I726" s="75" t="s">
        <v>1362</v>
      </c>
      <c r="J726" s="75">
        <v>45808</v>
      </c>
      <c r="K726" s="17" t="s">
        <v>24</v>
      </c>
      <c r="L726" s="17">
        <v>998599</v>
      </c>
      <c r="M726" s="6" t="s">
        <v>26</v>
      </c>
      <c r="N726" s="6">
        <v>1</v>
      </c>
      <c r="O726" s="6" t="s">
        <v>27</v>
      </c>
      <c r="P726" s="76">
        <v>50000</v>
      </c>
      <c r="Q726" s="17"/>
      <c r="R726" s="77">
        <v>4500</v>
      </c>
      <c r="S726" s="77">
        <v>4500</v>
      </c>
      <c r="T726" s="17"/>
      <c r="U726" s="17"/>
      <c r="V726" s="26">
        <f t="shared" si="14"/>
        <v>59000</v>
      </c>
    </row>
    <row r="727" spans="1:22">
      <c r="A727" s="15" t="s">
        <v>1372</v>
      </c>
      <c r="B727" s="12" t="s">
        <v>1381</v>
      </c>
      <c r="C727" s="17">
        <v>2150</v>
      </c>
      <c r="D727" s="18">
        <v>726</v>
      </c>
      <c r="E727" s="17" t="s">
        <v>1361</v>
      </c>
      <c r="F727" s="17" t="s">
        <v>279</v>
      </c>
      <c r="G727" s="34" t="s">
        <v>49</v>
      </c>
      <c r="H727" s="17" t="s">
        <v>24</v>
      </c>
      <c r="I727" s="75" t="s">
        <v>1363</v>
      </c>
      <c r="J727" s="75">
        <v>45808</v>
      </c>
      <c r="K727" s="17" t="s">
        <v>24</v>
      </c>
      <c r="L727" s="17">
        <v>998599</v>
      </c>
      <c r="M727" s="6" t="s">
        <v>26</v>
      </c>
      <c r="N727" s="6">
        <v>1</v>
      </c>
      <c r="O727" s="6" t="s">
        <v>27</v>
      </c>
      <c r="P727" s="76">
        <v>25000</v>
      </c>
      <c r="Q727" s="17"/>
      <c r="R727" s="77">
        <v>2250</v>
      </c>
      <c r="S727" s="77">
        <v>2250</v>
      </c>
      <c r="T727" s="17"/>
      <c r="U727" s="17"/>
      <c r="V727" s="26">
        <f t="shared" si="14"/>
        <v>29500</v>
      </c>
    </row>
    <row r="728" spans="1:22">
      <c r="A728" s="15" t="s">
        <v>1372</v>
      </c>
      <c r="B728" s="12" t="s">
        <v>1381</v>
      </c>
      <c r="C728" s="17">
        <v>2150</v>
      </c>
      <c r="D728" s="18">
        <v>727</v>
      </c>
      <c r="E728" s="17" t="s">
        <v>1361</v>
      </c>
      <c r="F728" s="17" t="s">
        <v>279</v>
      </c>
      <c r="G728" s="34" t="s">
        <v>49</v>
      </c>
      <c r="H728" s="17" t="s">
        <v>24</v>
      </c>
      <c r="I728" s="75" t="s">
        <v>1364</v>
      </c>
      <c r="J728" s="75">
        <v>45808</v>
      </c>
      <c r="K728" s="17" t="s">
        <v>24</v>
      </c>
      <c r="L728" s="17">
        <v>998599</v>
      </c>
      <c r="M728" s="6" t="s">
        <v>26</v>
      </c>
      <c r="N728" s="6">
        <v>1</v>
      </c>
      <c r="O728" s="6" t="s">
        <v>27</v>
      </c>
      <c r="P728" s="78">
        <v>428460</v>
      </c>
      <c r="Q728" s="17"/>
      <c r="R728" s="77">
        <v>38561.4</v>
      </c>
      <c r="S728" s="77">
        <v>38561.4</v>
      </c>
      <c r="T728" s="17"/>
      <c r="U728" s="17"/>
      <c r="V728" s="26">
        <f t="shared" si="14"/>
        <v>505582.80000000005</v>
      </c>
    </row>
    <row r="729" spans="1:22">
      <c r="A729" s="15" t="s">
        <v>1372</v>
      </c>
      <c r="B729" s="12" t="s">
        <v>1381</v>
      </c>
      <c r="C729" s="17">
        <v>2150</v>
      </c>
      <c r="D729" s="18">
        <v>728</v>
      </c>
      <c r="E729" s="17" t="s">
        <v>1361</v>
      </c>
      <c r="F729" s="17" t="s">
        <v>279</v>
      </c>
      <c r="G729" s="34" t="s">
        <v>49</v>
      </c>
      <c r="H729" s="17" t="s">
        <v>24</v>
      </c>
      <c r="I729" s="75" t="s">
        <v>1365</v>
      </c>
      <c r="J729" s="75">
        <v>45808</v>
      </c>
      <c r="K729" s="17" t="s">
        <v>24</v>
      </c>
      <c r="L729" s="17">
        <v>998599</v>
      </c>
      <c r="M729" s="6" t="s">
        <v>26</v>
      </c>
      <c r="N729" s="6">
        <v>1</v>
      </c>
      <c r="O729" s="6" t="s">
        <v>27</v>
      </c>
      <c r="P729" s="78">
        <v>214230</v>
      </c>
      <c r="Q729" s="17"/>
      <c r="R729" s="77">
        <v>19280.7</v>
      </c>
      <c r="S729" s="77">
        <v>19280.7</v>
      </c>
      <c r="T729" s="17"/>
      <c r="U729" s="17"/>
      <c r="V729" s="26">
        <f t="shared" si="14"/>
        <v>252791.40000000002</v>
      </c>
    </row>
    <row r="730" spans="1:22">
      <c r="A730" s="15" t="s">
        <v>1372</v>
      </c>
      <c r="B730" s="12" t="s">
        <v>1381</v>
      </c>
      <c r="C730" s="17">
        <v>2150</v>
      </c>
      <c r="D730" s="18">
        <v>729</v>
      </c>
      <c r="E730" s="17" t="s">
        <v>1195</v>
      </c>
      <c r="F730" s="17" t="s">
        <v>279</v>
      </c>
      <c r="G730" s="34" t="s">
        <v>49</v>
      </c>
      <c r="H730" s="17" t="s">
        <v>24</v>
      </c>
      <c r="I730" s="75" t="s">
        <v>1366</v>
      </c>
      <c r="J730" s="75">
        <v>45808</v>
      </c>
      <c r="K730" s="17" t="s">
        <v>24</v>
      </c>
      <c r="L730" s="17">
        <v>998599</v>
      </c>
      <c r="M730" s="6" t="s">
        <v>26</v>
      </c>
      <c r="N730" s="6">
        <v>1</v>
      </c>
      <c r="O730" s="6" t="s">
        <v>27</v>
      </c>
      <c r="P730" s="78">
        <v>74900</v>
      </c>
      <c r="Q730" s="17"/>
      <c r="R730" s="77">
        <v>6741</v>
      </c>
      <c r="S730" s="77">
        <v>6741</v>
      </c>
      <c r="T730" s="17"/>
      <c r="U730" s="17"/>
      <c r="V730" s="26">
        <f t="shared" si="14"/>
        <v>88382</v>
      </c>
    </row>
    <row r="731" spans="1:22">
      <c r="A731" s="15" t="s">
        <v>1372</v>
      </c>
      <c r="B731" s="12" t="s">
        <v>1381</v>
      </c>
      <c r="C731" s="17">
        <v>2150</v>
      </c>
      <c r="D731" s="18">
        <v>730</v>
      </c>
      <c r="E731" s="17" t="s">
        <v>1367</v>
      </c>
      <c r="F731" s="17" t="s">
        <v>279</v>
      </c>
      <c r="G731" s="34" t="s">
        <v>49</v>
      </c>
      <c r="H731" s="17" t="s">
        <v>24</v>
      </c>
      <c r="I731" s="75" t="s">
        <v>1368</v>
      </c>
      <c r="J731" s="75">
        <v>45808</v>
      </c>
      <c r="K731" s="17" t="s">
        <v>24</v>
      </c>
      <c r="L731" s="17">
        <v>998599</v>
      </c>
      <c r="M731" s="6" t="s">
        <v>26</v>
      </c>
      <c r="N731" s="6">
        <v>1</v>
      </c>
      <c r="O731" s="6" t="s">
        <v>27</v>
      </c>
      <c r="P731" s="76">
        <v>25000</v>
      </c>
      <c r="Q731" s="17"/>
      <c r="R731" s="77">
        <v>2250</v>
      </c>
      <c r="S731" s="77">
        <v>2250</v>
      </c>
      <c r="T731" s="17"/>
      <c r="U731" s="17"/>
      <c r="V731" s="26">
        <f t="shared" si="14"/>
        <v>29500</v>
      </c>
    </row>
    <row r="732" spans="1:22">
      <c r="A732" s="15" t="s">
        <v>1372</v>
      </c>
      <c r="B732" s="12" t="s">
        <v>1381</v>
      </c>
      <c r="C732" s="17">
        <v>2150</v>
      </c>
      <c r="D732" s="18">
        <v>731</v>
      </c>
      <c r="E732" s="17" t="s">
        <v>1367</v>
      </c>
      <c r="F732" s="17" t="s">
        <v>279</v>
      </c>
      <c r="G732" s="34" t="s">
        <v>49</v>
      </c>
      <c r="H732" s="17" t="s">
        <v>24</v>
      </c>
      <c r="I732" s="75" t="s">
        <v>1369</v>
      </c>
      <c r="J732" s="75">
        <v>45808</v>
      </c>
      <c r="K732" s="17" t="s">
        <v>24</v>
      </c>
      <c r="L732" s="17">
        <v>998599</v>
      </c>
      <c r="M732" s="6" t="s">
        <v>26</v>
      </c>
      <c r="N732" s="6">
        <v>1</v>
      </c>
      <c r="O732" s="6" t="s">
        <v>27</v>
      </c>
      <c r="P732" s="78">
        <v>214230</v>
      </c>
      <c r="Q732" s="17"/>
      <c r="R732" s="77">
        <v>19280.7</v>
      </c>
      <c r="S732" s="77">
        <v>19280.7</v>
      </c>
      <c r="T732" s="17"/>
      <c r="U732" s="17"/>
      <c r="V732" s="26">
        <f t="shared" si="14"/>
        <v>252791.40000000002</v>
      </c>
    </row>
    <row r="733" spans="1:22">
      <c r="A733" s="15" t="s">
        <v>1372</v>
      </c>
      <c r="B733" s="12" t="s">
        <v>1381</v>
      </c>
      <c r="C733" s="17">
        <v>2150</v>
      </c>
      <c r="D733" s="18">
        <v>732</v>
      </c>
      <c r="E733" s="17" t="s">
        <v>1192</v>
      </c>
      <c r="F733" s="17" t="s">
        <v>279</v>
      </c>
      <c r="G733" s="34" t="s">
        <v>49</v>
      </c>
      <c r="H733" s="17" t="s">
        <v>24</v>
      </c>
      <c r="I733" s="75" t="s">
        <v>1370</v>
      </c>
      <c r="J733" s="75">
        <v>45808</v>
      </c>
      <c r="K733" s="17" t="s">
        <v>24</v>
      </c>
      <c r="L733" s="17">
        <v>998599</v>
      </c>
      <c r="M733" s="6" t="s">
        <v>26</v>
      </c>
      <c r="N733" s="6">
        <v>1</v>
      </c>
      <c r="O733" s="6" t="s">
        <v>27</v>
      </c>
      <c r="P733" s="76">
        <v>175000</v>
      </c>
      <c r="Q733" s="17"/>
      <c r="R733" s="77">
        <v>15750</v>
      </c>
      <c r="S733" s="77">
        <v>15750</v>
      </c>
      <c r="T733" s="17"/>
      <c r="U733" s="17"/>
      <c r="V733" s="26">
        <f t="shared" si="14"/>
        <v>206500</v>
      </c>
    </row>
    <row r="734" spans="1:22">
      <c r="A734" s="15" t="s">
        <v>1476</v>
      </c>
      <c r="B734" s="17" t="s">
        <v>166</v>
      </c>
      <c r="C734" s="17">
        <v>2304</v>
      </c>
      <c r="E734" s="9" t="s">
        <v>1401</v>
      </c>
      <c r="F734" s="9" t="s">
        <v>1382</v>
      </c>
      <c r="H734" s="84" t="s">
        <v>1440</v>
      </c>
      <c r="I734" s="10">
        <v>5</v>
      </c>
      <c r="J734" s="10" t="s">
        <v>1459</v>
      </c>
      <c r="K734" s="84" t="s">
        <v>1440</v>
      </c>
      <c r="M734" s="6" t="s">
        <v>26</v>
      </c>
      <c r="N734" s="6">
        <v>1</v>
      </c>
      <c r="O734" s="6" t="s">
        <v>1475</v>
      </c>
      <c r="P734" s="85">
        <v>39417.69</v>
      </c>
      <c r="R734" s="85">
        <v>985.44</v>
      </c>
      <c r="S734" s="85">
        <v>985.44</v>
      </c>
      <c r="U734" s="86"/>
      <c r="V734" s="85">
        <v>41388.570000000007</v>
      </c>
    </row>
    <row r="735" spans="1:22">
      <c r="A735" s="15" t="s">
        <v>1476</v>
      </c>
      <c r="B735" s="17" t="s">
        <v>166</v>
      </c>
      <c r="C735" s="17">
        <v>2304</v>
      </c>
      <c r="E735" s="9" t="s">
        <v>1401</v>
      </c>
      <c r="F735" s="9" t="s">
        <v>1382</v>
      </c>
      <c r="H735" s="84" t="s">
        <v>1440</v>
      </c>
      <c r="I735" s="10">
        <v>6</v>
      </c>
      <c r="J735" s="10" t="s">
        <v>1459</v>
      </c>
      <c r="K735" s="84" t="s">
        <v>1440</v>
      </c>
      <c r="M735" s="6" t="s">
        <v>26</v>
      </c>
      <c r="N735" s="6">
        <v>1</v>
      </c>
      <c r="O735" s="6" t="s">
        <v>1475</v>
      </c>
      <c r="P735" s="85">
        <v>39041.97</v>
      </c>
      <c r="R735" s="85">
        <v>976.05</v>
      </c>
      <c r="S735" s="85">
        <v>976.05</v>
      </c>
      <c r="V735" s="85">
        <v>40994.070000000007</v>
      </c>
    </row>
    <row r="736" spans="1:22">
      <c r="A736" s="15" t="s">
        <v>1476</v>
      </c>
      <c r="B736" s="17" t="s">
        <v>166</v>
      </c>
      <c r="C736" s="17">
        <v>2304</v>
      </c>
      <c r="E736" s="9" t="s">
        <v>1401</v>
      </c>
      <c r="F736" s="9" t="s">
        <v>1382</v>
      </c>
      <c r="H736" s="84" t="s">
        <v>1440</v>
      </c>
      <c r="I736" s="10">
        <v>7</v>
      </c>
      <c r="J736" s="10" t="s">
        <v>1459</v>
      </c>
      <c r="K736" s="84" t="s">
        <v>1440</v>
      </c>
      <c r="M736" s="6" t="s">
        <v>26</v>
      </c>
      <c r="N736" s="6">
        <v>1</v>
      </c>
      <c r="O736" s="6" t="s">
        <v>1475</v>
      </c>
      <c r="P736" s="85">
        <v>39041.97</v>
      </c>
      <c r="R736" s="85">
        <v>976.05</v>
      </c>
      <c r="S736" s="85">
        <v>976.05</v>
      </c>
      <c r="V736" s="85">
        <v>40994.070000000007</v>
      </c>
    </row>
    <row r="737" spans="1:22">
      <c r="A737" s="15" t="s">
        <v>1476</v>
      </c>
      <c r="B737" s="17" t="s">
        <v>166</v>
      </c>
      <c r="C737" s="17">
        <v>2304</v>
      </c>
      <c r="E737" s="9" t="s">
        <v>1402</v>
      </c>
      <c r="F737" s="9" t="s">
        <v>1383</v>
      </c>
      <c r="H737" s="84" t="s">
        <v>1440</v>
      </c>
      <c r="I737" s="10">
        <v>3</v>
      </c>
      <c r="J737" s="10" t="s">
        <v>1460</v>
      </c>
      <c r="K737" s="84" t="s">
        <v>1440</v>
      </c>
      <c r="M737" s="6" t="s">
        <v>26</v>
      </c>
      <c r="N737" s="6">
        <v>1</v>
      </c>
      <c r="O737" s="6" t="s">
        <v>1475</v>
      </c>
      <c r="P737" s="85">
        <v>57716.85</v>
      </c>
      <c r="R737" s="85">
        <v>1442.92</v>
      </c>
      <c r="S737" s="85">
        <v>1442.92</v>
      </c>
      <c r="V737" s="85">
        <v>60602.689999999995</v>
      </c>
    </row>
    <row r="738" spans="1:22" ht="30">
      <c r="A738" s="15" t="s">
        <v>1476</v>
      </c>
      <c r="B738" s="17" t="s">
        <v>166</v>
      </c>
      <c r="C738" s="17">
        <v>2304</v>
      </c>
      <c r="E738" s="9" t="s">
        <v>1403</v>
      </c>
      <c r="F738" s="9" t="s">
        <v>1384</v>
      </c>
      <c r="H738" s="84" t="s">
        <v>1440</v>
      </c>
      <c r="I738" s="10">
        <v>3</v>
      </c>
      <c r="J738" s="10" t="s">
        <v>1461</v>
      </c>
      <c r="K738" s="84" t="s">
        <v>1440</v>
      </c>
      <c r="M738" s="6" t="s">
        <v>26</v>
      </c>
      <c r="N738" s="6">
        <v>1</v>
      </c>
      <c r="O738" s="6" t="s">
        <v>1475</v>
      </c>
      <c r="P738" s="85">
        <v>89582.23</v>
      </c>
      <c r="R738" s="85">
        <v>2239.56</v>
      </c>
      <c r="S738" s="85">
        <v>2239.56</v>
      </c>
      <c r="V738" s="85">
        <v>94061.349999999991</v>
      </c>
    </row>
    <row r="739" spans="1:22">
      <c r="A739" s="15" t="s">
        <v>1476</v>
      </c>
      <c r="B739" s="17" t="s">
        <v>277</v>
      </c>
      <c r="C739" s="15">
        <v>2302</v>
      </c>
      <c r="E739" s="87" t="s">
        <v>1404</v>
      </c>
      <c r="F739" s="88" t="s">
        <v>1385</v>
      </c>
      <c r="H739" s="84" t="s">
        <v>1440</v>
      </c>
      <c r="I739" s="84"/>
      <c r="J739" s="84"/>
      <c r="K739" s="84" t="s">
        <v>1440</v>
      </c>
      <c r="M739" s="6" t="s">
        <v>26</v>
      </c>
      <c r="N739" s="6">
        <v>1</v>
      </c>
      <c r="O739" s="6" t="s">
        <v>1475</v>
      </c>
      <c r="P739" s="89">
        <v>39697</v>
      </c>
      <c r="R739" s="90">
        <v>992.42500000000007</v>
      </c>
      <c r="S739" s="90">
        <v>992.42500000000007</v>
      </c>
      <c r="V739" s="85">
        <v>41681.850000000006</v>
      </c>
    </row>
    <row r="740" spans="1:22">
      <c r="A740" s="15" t="s">
        <v>1476</v>
      </c>
      <c r="B740" s="17" t="s">
        <v>277</v>
      </c>
      <c r="C740" s="15">
        <v>2302</v>
      </c>
      <c r="E740" s="87" t="s">
        <v>1405</v>
      </c>
      <c r="F740" s="88" t="s">
        <v>1386</v>
      </c>
      <c r="H740" s="84" t="s">
        <v>1440</v>
      </c>
      <c r="I740" s="84"/>
      <c r="J740" s="84"/>
      <c r="K740" s="84" t="s">
        <v>1440</v>
      </c>
      <c r="M740" s="6" t="s">
        <v>26</v>
      </c>
      <c r="N740" s="6">
        <v>1</v>
      </c>
      <c r="O740" s="6" t="s">
        <v>1475</v>
      </c>
      <c r="P740" s="89">
        <v>34566</v>
      </c>
      <c r="R740" s="90">
        <v>864.15000000000009</v>
      </c>
      <c r="S740" s="90">
        <v>864.15000000000009</v>
      </c>
      <c r="V740" s="85">
        <v>36294.300000000003</v>
      </c>
    </row>
    <row r="741" spans="1:22">
      <c r="A741" s="15" t="s">
        <v>1476</v>
      </c>
      <c r="B741" s="17" t="s">
        <v>277</v>
      </c>
      <c r="C741" s="15">
        <v>2302</v>
      </c>
      <c r="E741" s="87" t="s">
        <v>1406</v>
      </c>
      <c r="F741" s="88" t="s">
        <v>1387</v>
      </c>
      <c r="H741" s="84" t="s">
        <v>1440</v>
      </c>
      <c r="I741" s="84"/>
      <c r="J741" s="84"/>
      <c r="K741" s="84" t="s">
        <v>1440</v>
      </c>
      <c r="M741" s="6" t="s">
        <v>26</v>
      </c>
      <c r="N741" s="6">
        <v>1</v>
      </c>
      <c r="O741" s="6" t="s">
        <v>1475</v>
      </c>
      <c r="P741" s="89">
        <v>3650</v>
      </c>
      <c r="R741" s="90">
        <v>91.25</v>
      </c>
      <c r="S741" s="90">
        <v>91.25</v>
      </c>
      <c r="V741" s="85">
        <v>3832.5</v>
      </c>
    </row>
    <row r="742" spans="1:22">
      <c r="A742" s="15" t="s">
        <v>1476</v>
      </c>
      <c r="B742" s="17" t="s">
        <v>277</v>
      </c>
      <c r="C742" s="15">
        <v>2302</v>
      </c>
      <c r="E742" s="87" t="s">
        <v>1406</v>
      </c>
      <c r="F742" s="88" t="s">
        <v>1387</v>
      </c>
      <c r="H742" s="84" t="s">
        <v>1440</v>
      </c>
      <c r="I742" s="84"/>
      <c r="J742" s="84"/>
      <c r="K742" s="84" t="s">
        <v>1440</v>
      </c>
      <c r="M742" s="6" t="s">
        <v>26</v>
      </c>
      <c r="N742" s="6">
        <v>1</v>
      </c>
      <c r="O742" s="6" t="s">
        <v>1475</v>
      </c>
      <c r="P742" s="89">
        <v>31283</v>
      </c>
      <c r="R742" s="90">
        <v>782.07500000000005</v>
      </c>
      <c r="S742" s="90">
        <v>782.07500000000005</v>
      </c>
      <c r="V742" s="85">
        <v>32847.15</v>
      </c>
    </row>
    <row r="743" spans="1:22">
      <c r="A743" s="15" t="s">
        <v>1476</v>
      </c>
      <c r="B743" s="17" t="s">
        <v>277</v>
      </c>
      <c r="C743" s="15">
        <v>2302</v>
      </c>
      <c r="E743" s="87" t="s">
        <v>1407</v>
      </c>
      <c r="F743" s="88" t="s">
        <v>1388</v>
      </c>
      <c r="H743" s="84" t="s">
        <v>1440</v>
      </c>
      <c r="I743" s="84"/>
      <c r="J743" s="84"/>
      <c r="K743" s="84" t="s">
        <v>1440</v>
      </c>
      <c r="M743" s="6" t="s">
        <v>26</v>
      </c>
      <c r="N743" s="6">
        <v>1</v>
      </c>
      <c r="O743" s="6" t="s">
        <v>1475</v>
      </c>
      <c r="P743" s="89">
        <v>34996</v>
      </c>
      <c r="R743" s="90">
        <v>874.90000000000009</v>
      </c>
      <c r="S743" s="90">
        <v>874.90000000000009</v>
      </c>
      <c r="V743" s="85">
        <v>36745.800000000003</v>
      </c>
    </row>
    <row r="744" spans="1:22">
      <c r="A744" s="15" t="s">
        <v>1476</v>
      </c>
      <c r="B744" s="17" t="s">
        <v>277</v>
      </c>
      <c r="C744" s="15">
        <v>2302</v>
      </c>
      <c r="E744" s="87" t="s">
        <v>1407</v>
      </c>
      <c r="F744" s="88" t="s">
        <v>1388</v>
      </c>
      <c r="H744" s="84" t="s">
        <v>1440</v>
      </c>
      <c r="I744" s="84"/>
      <c r="J744" s="84"/>
      <c r="K744" s="84" t="s">
        <v>1440</v>
      </c>
      <c r="M744" s="6" t="s">
        <v>26</v>
      </c>
      <c r="N744" s="6">
        <v>1</v>
      </c>
      <c r="O744" s="6" t="s">
        <v>1475</v>
      </c>
      <c r="P744" s="89">
        <v>34999</v>
      </c>
      <c r="R744" s="90">
        <v>874.97500000000002</v>
      </c>
      <c r="S744" s="90">
        <v>874.97500000000002</v>
      </c>
      <c r="V744" s="85">
        <v>36748.949999999997</v>
      </c>
    </row>
    <row r="745" spans="1:22">
      <c r="A745" s="15" t="s">
        <v>1476</v>
      </c>
      <c r="B745" s="17" t="s">
        <v>277</v>
      </c>
      <c r="C745" s="15">
        <v>2302</v>
      </c>
      <c r="E745" s="87" t="s">
        <v>1408</v>
      </c>
      <c r="F745" s="88" t="s">
        <v>1389</v>
      </c>
      <c r="H745" s="84" t="s">
        <v>1440</v>
      </c>
      <c r="I745" s="84"/>
      <c r="J745" s="84"/>
      <c r="K745" s="84" t="s">
        <v>1440</v>
      </c>
      <c r="M745" s="6" t="s">
        <v>26</v>
      </c>
      <c r="N745" s="6">
        <v>1</v>
      </c>
      <c r="O745" s="6" t="s">
        <v>1475</v>
      </c>
      <c r="P745" s="89">
        <v>33421</v>
      </c>
      <c r="R745" s="90">
        <v>835.52500000000009</v>
      </c>
      <c r="S745" s="90">
        <v>835.52500000000009</v>
      </c>
      <c r="V745" s="85">
        <v>35092.050000000003</v>
      </c>
    </row>
    <row r="746" spans="1:22">
      <c r="A746" s="15" t="s">
        <v>1476</v>
      </c>
      <c r="B746" s="17" t="s">
        <v>277</v>
      </c>
      <c r="C746" s="15">
        <v>2302</v>
      </c>
      <c r="E746" s="87" t="s">
        <v>1409</v>
      </c>
      <c r="F746" s="88" t="s">
        <v>1390</v>
      </c>
      <c r="H746" s="84" t="s">
        <v>1440</v>
      </c>
      <c r="I746" s="84"/>
      <c r="J746" s="84"/>
      <c r="K746" s="84" t="s">
        <v>1440</v>
      </c>
      <c r="M746" s="6" t="s">
        <v>26</v>
      </c>
      <c r="N746" s="6">
        <v>1</v>
      </c>
      <c r="O746" s="6" t="s">
        <v>1475</v>
      </c>
      <c r="P746" s="89">
        <v>34685</v>
      </c>
      <c r="R746" s="90">
        <v>867.125</v>
      </c>
      <c r="S746" s="90">
        <v>867.125</v>
      </c>
      <c r="V746" s="85">
        <v>36419.25</v>
      </c>
    </row>
    <row r="747" spans="1:22">
      <c r="A747" s="15" t="s">
        <v>1476</v>
      </c>
      <c r="B747" s="17" t="s">
        <v>255</v>
      </c>
      <c r="C747" s="17">
        <v>2303</v>
      </c>
      <c r="E747" s="91" t="s">
        <v>1410</v>
      </c>
      <c r="F747" s="92" t="s">
        <v>1391</v>
      </c>
      <c r="H747" s="84" t="s">
        <v>1440</v>
      </c>
      <c r="I747" s="93" t="s">
        <v>1441</v>
      </c>
      <c r="J747" s="94" t="s">
        <v>353</v>
      </c>
      <c r="K747" s="84" t="s">
        <v>1440</v>
      </c>
      <c r="M747" s="6" t="s">
        <v>26</v>
      </c>
      <c r="N747" s="6">
        <v>1</v>
      </c>
      <c r="O747" s="6" t="s">
        <v>1475</v>
      </c>
      <c r="P747" s="95">
        <v>37956</v>
      </c>
      <c r="R747" s="90">
        <v>948.9</v>
      </c>
      <c r="S747" s="90">
        <v>948.9</v>
      </c>
      <c r="V747" s="85">
        <v>39853.800000000003</v>
      </c>
    </row>
    <row r="748" spans="1:22">
      <c r="A748" s="15" t="s">
        <v>1476</v>
      </c>
      <c r="B748" s="17" t="s">
        <v>255</v>
      </c>
      <c r="C748" s="17">
        <v>2303</v>
      </c>
      <c r="E748" s="84" t="s">
        <v>1411</v>
      </c>
      <c r="F748" s="92" t="s">
        <v>1392</v>
      </c>
      <c r="H748" s="84" t="s">
        <v>1440</v>
      </c>
      <c r="I748" s="93" t="s">
        <v>1442</v>
      </c>
      <c r="J748" s="94" t="s">
        <v>187</v>
      </c>
      <c r="K748" s="84" t="s">
        <v>1440</v>
      </c>
      <c r="M748" s="6" t="s">
        <v>26</v>
      </c>
      <c r="N748" s="6">
        <v>1</v>
      </c>
      <c r="O748" s="6" t="s">
        <v>1475</v>
      </c>
      <c r="P748" s="96">
        <v>34914.589999999997</v>
      </c>
      <c r="R748" s="90">
        <v>872.86474999999996</v>
      </c>
      <c r="S748" s="90">
        <v>872.86474999999996</v>
      </c>
      <c r="V748" s="85">
        <v>36660.319499999998</v>
      </c>
    </row>
    <row r="749" spans="1:22">
      <c r="A749" s="15" t="s">
        <v>1476</v>
      </c>
      <c r="B749" s="17" t="s">
        <v>255</v>
      </c>
      <c r="C749" s="17">
        <v>2303</v>
      </c>
      <c r="E749" s="84" t="s">
        <v>1411</v>
      </c>
      <c r="F749" s="92" t="s">
        <v>1392</v>
      </c>
      <c r="H749" s="84" t="s">
        <v>1440</v>
      </c>
      <c r="I749" s="93" t="s">
        <v>1443</v>
      </c>
      <c r="J749" s="94" t="s">
        <v>187</v>
      </c>
      <c r="K749" s="84" t="s">
        <v>1440</v>
      </c>
      <c r="M749" s="6" t="s">
        <v>26</v>
      </c>
      <c r="N749" s="6">
        <v>1</v>
      </c>
      <c r="O749" s="6" t="s">
        <v>1475</v>
      </c>
      <c r="P749" s="96">
        <v>56566</v>
      </c>
      <c r="R749" s="90">
        <v>1414.15</v>
      </c>
      <c r="S749" s="90">
        <v>1414.15</v>
      </c>
      <c r="V749" s="85">
        <v>59394.3</v>
      </c>
    </row>
    <row r="750" spans="1:22">
      <c r="A750" s="15" t="s">
        <v>1476</v>
      </c>
      <c r="B750" s="17" t="s">
        <v>255</v>
      </c>
      <c r="C750" s="17">
        <v>2303</v>
      </c>
      <c r="E750" s="84" t="s">
        <v>1411</v>
      </c>
      <c r="F750" s="92" t="s">
        <v>1392</v>
      </c>
      <c r="H750" s="84" t="s">
        <v>1440</v>
      </c>
      <c r="I750" s="93" t="s">
        <v>1444</v>
      </c>
      <c r="J750" s="94" t="s">
        <v>1462</v>
      </c>
      <c r="K750" s="84" t="s">
        <v>1440</v>
      </c>
      <c r="M750" s="6" t="s">
        <v>26</v>
      </c>
      <c r="N750" s="6">
        <v>1</v>
      </c>
      <c r="O750" s="6" t="s">
        <v>1475</v>
      </c>
      <c r="P750" s="96">
        <v>31419</v>
      </c>
      <c r="R750" s="90">
        <v>785.47500000000002</v>
      </c>
      <c r="S750" s="90">
        <v>785.47500000000002</v>
      </c>
      <c r="V750" s="85">
        <v>32989.949999999997</v>
      </c>
    </row>
    <row r="751" spans="1:22">
      <c r="A751" s="15" t="s">
        <v>1476</v>
      </c>
      <c r="B751" s="17" t="s">
        <v>255</v>
      </c>
      <c r="C751" s="17">
        <v>2303</v>
      </c>
      <c r="E751" s="84" t="s">
        <v>1412</v>
      </c>
      <c r="F751" s="9" t="s">
        <v>1383</v>
      </c>
      <c r="H751" s="84" t="s">
        <v>1440</v>
      </c>
      <c r="I751" s="93">
        <v>64</v>
      </c>
      <c r="J751" s="97" t="s">
        <v>353</v>
      </c>
      <c r="K751" s="84" t="s">
        <v>1440</v>
      </c>
      <c r="M751" s="6" t="s">
        <v>26</v>
      </c>
      <c r="N751" s="6">
        <v>1</v>
      </c>
      <c r="O751" s="6" t="s">
        <v>1475</v>
      </c>
      <c r="P751" s="90">
        <v>1238</v>
      </c>
      <c r="R751" s="90">
        <v>30.95</v>
      </c>
      <c r="S751" s="90">
        <v>30.95</v>
      </c>
      <c r="V751" s="85">
        <v>1299.9000000000001</v>
      </c>
    </row>
    <row r="752" spans="1:22">
      <c r="A752" s="15" t="s">
        <v>1476</v>
      </c>
      <c r="B752" s="17" t="s">
        <v>255</v>
      </c>
      <c r="C752" s="17">
        <v>2303</v>
      </c>
      <c r="E752" s="84" t="s">
        <v>1412</v>
      </c>
      <c r="F752" s="9" t="s">
        <v>1383</v>
      </c>
      <c r="H752" s="84" t="s">
        <v>1440</v>
      </c>
      <c r="I752" s="93">
        <v>65</v>
      </c>
      <c r="J752" s="97" t="s">
        <v>1460</v>
      </c>
      <c r="K752" s="84" t="s">
        <v>1440</v>
      </c>
      <c r="M752" s="6" t="s">
        <v>26</v>
      </c>
      <c r="N752" s="6">
        <v>1</v>
      </c>
      <c r="O752" s="6" t="s">
        <v>1475</v>
      </c>
      <c r="P752" s="90">
        <v>1238</v>
      </c>
      <c r="R752" s="90">
        <v>30.95</v>
      </c>
      <c r="S752" s="90">
        <v>30.95</v>
      </c>
      <c r="V752" s="85">
        <v>1299.9000000000001</v>
      </c>
    </row>
    <row r="753" spans="1:22">
      <c r="A753" s="15" t="s">
        <v>1476</v>
      </c>
      <c r="B753" s="17" t="s">
        <v>255</v>
      </c>
      <c r="C753" s="17">
        <v>2303</v>
      </c>
      <c r="E753" s="84" t="s">
        <v>1412</v>
      </c>
      <c r="F753" s="9" t="s">
        <v>1383</v>
      </c>
      <c r="H753" s="84" t="s">
        <v>1440</v>
      </c>
      <c r="I753" s="93">
        <v>66</v>
      </c>
      <c r="J753" s="97" t="s">
        <v>1463</v>
      </c>
      <c r="K753" s="84" t="s">
        <v>1440</v>
      </c>
      <c r="M753" s="6" t="s">
        <v>26</v>
      </c>
      <c r="N753" s="6">
        <v>1</v>
      </c>
      <c r="O753" s="6" t="s">
        <v>1475</v>
      </c>
      <c r="P753" s="90">
        <v>1238</v>
      </c>
      <c r="R753" s="90">
        <v>30.95</v>
      </c>
      <c r="S753" s="90">
        <v>30.95</v>
      </c>
      <c r="V753" s="85">
        <v>1299.9000000000001</v>
      </c>
    </row>
    <row r="754" spans="1:22">
      <c r="A754" s="15" t="s">
        <v>1476</v>
      </c>
      <c r="B754" s="17" t="s">
        <v>255</v>
      </c>
      <c r="C754" s="17">
        <v>2303</v>
      </c>
      <c r="E754" s="84" t="s">
        <v>1412</v>
      </c>
      <c r="F754" s="9" t="s">
        <v>1383</v>
      </c>
      <c r="H754" s="84" t="s">
        <v>1440</v>
      </c>
      <c r="I754" s="93">
        <v>67</v>
      </c>
      <c r="J754" s="97" t="s">
        <v>318</v>
      </c>
      <c r="K754" s="84" t="s">
        <v>1440</v>
      </c>
      <c r="M754" s="6" t="s">
        <v>26</v>
      </c>
      <c r="N754" s="6">
        <v>1</v>
      </c>
      <c r="O754" s="6" t="s">
        <v>1475</v>
      </c>
      <c r="P754" s="90">
        <v>1238</v>
      </c>
      <c r="R754" s="90">
        <v>30.95</v>
      </c>
      <c r="S754" s="90">
        <v>30.95</v>
      </c>
      <c r="V754" s="85">
        <v>1299.9000000000001</v>
      </c>
    </row>
    <row r="755" spans="1:22">
      <c r="A755" s="15" t="s">
        <v>1476</v>
      </c>
      <c r="B755" s="17" t="s">
        <v>255</v>
      </c>
      <c r="C755" s="17">
        <v>2303</v>
      </c>
      <c r="E755" s="84" t="s">
        <v>1412</v>
      </c>
      <c r="F755" s="9" t="s">
        <v>1383</v>
      </c>
      <c r="H755" s="84" t="s">
        <v>1440</v>
      </c>
      <c r="I755" s="93">
        <v>68</v>
      </c>
      <c r="J755" s="97" t="s">
        <v>203</v>
      </c>
      <c r="K755" s="84" t="s">
        <v>1440</v>
      </c>
      <c r="M755" s="6" t="s">
        <v>26</v>
      </c>
      <c r="N755" s="6">
        <v>1</v>
      </c>
      <c r="O755" s="6" t="s">
        <v>1475</v>
      </c>
      <c r="P755" s="90">
        <v>1238</v>
      </c>
      <c r="R755" s="90">
        <v>30.95</v>
      </c>
      <c r="S755" s="90">
        <v>30.95</v>
      </c>
      <c r="V755" s="85">
        <v>1299.9000000000001</v>
      </c>
    </row>
    <row r="756" spans="1:22">
      <c r="A756" s="15" t="s">
        <v>1476</v>
      </c>
      <c r="B756" s="17" t="s">
        <v>255</v>
      </c>
      <c r="C756" s="17">
        <v>2303</v>
      </c>
      <c r="E756" s="84" t="s">
        <v>1412</v>
      </c>
      <c r="F756" s="9" t="s">
        <v>1383</v>
      </c>
      <c r="H756" s="84" t="s">
        <v>1440</v>
      </c>
      <c r="I756" s="93">
        <v>69</v>
      </c>
      <c r="J756" s="97" t="s">
        <v>286</v>
      </c>
      <c r="K756" s="84" t="s">
        <v>1440</v>
      </c>
      <c r="M756" s="6" t="s">
        <v>26</v>
      </c>
      <c r="N756" s="6">
        <v>1</v>
      </c>
      <c r="O756" s="6" t="s">
        <v>1475</v>
      </c>
      <c r="P756" s="90">
        <v>1238</v>
      </c>
      <c r="R756" s="90">
        <v>30.95</v>
      </c>
      <c r="S756" s="90">
        <v>30.95</v>
      </c>
      <c r="V756" s="85">
        <v>1299.9000000000001</v>
      </c>
    </row>
    <row r="757" spans="1:22">
      <c r="A757" s="15" t="s">
        <v>1476</v>
      </c>
      <c r="B757" s="17" t="s">
        <v>255</v>
      </c>
      <c r="C757" s="17">
        <v>2303</v>
      </c>
      <c r="E757" s="84" t="s">
        <v>1412</v>
      </c>
      <c r="F757" s="9" t="s">
        <v>1383</v>
      </c>
      <c r="H757" s="84" t="s">
        <v>1440</v>
      </c>
      <c r="I757" s="93">
        <v>70</v>
      </c>
      <c r="J757" s="97" t="s">
        <v>206</v>
      </c>
      <c r="K757" s="84" t="s">
        <v>1440</v>
      </c>
      <c r="M757" s="6" t="s">
        <v>26</v>
      </c>
      <c r="N757" s="6">
        <v>1</v>
      </c>
      <c r="O757" s="6" t="s">
        <v>1475</v>
      </c>
      <c r="P757" s="90">
        <v>1238</v>
      </c>
      <c r="R757" s="90">
        <v>30.95</v>
      </c>
      <c r="S757" s="90">
        <v>30.95</v>
      </c>
      <c r="V757" s="85">
        <v>1299.9000000000001</v>
      </c>
    </row>
    <row r="758" spans="1:22">
      <c r="A758" s="15" t="s">
        <v>1476</v>
      </c>
      <c r="B758" s="17" t="s">
        <v>255</v>
      </c>
      <c r="C758" s="17">
        <v>2303</v>
      </c>
      <c r="E758" s="84" t="s">
        <v>1412</v>
      </c>
      <c r="F758" s="9" t="s">
        <v>1383</v>
      </c>
      <c r="H758" s="84" t="s">
        <v>1440</v>
      </c>
      <c r="I758" s="93">
        <v>71</v>
      </c>
      <c r="J758" s="97" t="s">
        <v>1464</v>
      </c>
      <c r="K758" s="84" t="s">
        <v>1440</v>
      </c>
      <c r="M758" s="6" t="s">
        <v>26</v>
      </c>
      <c r="N758" s="6">
        <v>1</v>
      </c>
      <c r="O758" s="6" t="s">
        <v>1475</v>
      </c>
      <c r="P758" s="90">
        <v>1238</v>
      </c>
      <c r="R758" s="90">
        <v>30.95</v>
      </c>
      <c r="S758" s="90">
        <v>30.95</v>
      </c>
      <c r="V758" s="85">
        <v>1299.9000000000001</v>
      </c>
    </row>
    <row r="759" spans="1:22">
      <c r="A759" s="15" t="s">
        <v>1476</v>
      </c>
      <c r="B759" s="17" t="s">
        <v>255</v>
      </c>
      <c r="C759" s="17">
        <v>2303</v>
      </c>
      <c r="E759" s="84" t="s">
        <v>1412</v>
      </c>
      <c r="F759" s="9" t="s">
        <v>1383</v>
      </c>
      <c r="H759" s="84" t="s">
        <v>1440</v>
      </c>
      <c r="I759" s="93">
        <v>72</v>
      </c>
      <c r="J759" s="97" t="s">
        <v>210</v>
      </c>
      <c r="K759" s="84" t="s">
        <v>1440</v>
      </c>
      <c r="M759" s="6" t="s">
        <v>26</v>
      </c>
      <c r="N759" s="6">
        <v>1</v>
      </c>
      <c r="O759" s="6" t="s">
        <v>1475</v>
      </c>
      <c r="P759" s="90">
        <v>1238</v>
      </c>
      <c r="R759" s="90">
        <v>30.95</v>
      </c>
      <c r="S759" s="90">
        <v>30.95</v>
      </c>
      <c r="V759" s="85">
        <v>1299.9000000000001</v>
      </c>
    </row>
    <row r="760" spans="1:22">
      <c r="A760" s="15" t="s">
        <v>1476</v>
      </c>
      <c r="B760" s="17" t="s">
        <v>255</v>
      </c>
      <c r="C760" s="17">
        <v>2303</v>
      </c>
      <c r="E760" s="84" t="s">
        <v>1412</v>
      </c>
      <c r="F760" s="9" t="s">
        <v>1383</v>
      </c>
      <c r="H760" s="84" t="s">
        <v>1440</v>
      </c>
      <c r="I760" s="93">
        <v>73</v>
      </c>
      <c r="J760" s="97" t="s">
        <v>215</v>
      </c>
      <c r="K760" s="84" t="s">
        <v>1440</v>
      </c>
      <c r="M760" s="6" t="s">
        <v>26</v>
      </c>
      <c r="N760" s="6">
        <v>1</v>
      </c>
      <c r="O760" s="6" t="s">
        <v>1475</v>
      </c>
      <c r="P760" s="90">
        <v>1238</v>
      </c>
      <c r="R760" s="90">
        <v>30.95</v>
      </c>
      <c r="S760" s="90">
        <v>30.95</v>
      </c>
      <c r="V760" s="85">
        <v>1299.9000000000001</v>
      </c>
    </row>
    <row r="761" spans="1:22">
      <c r="A761" s="15" t="s">
        <v>1476</v>
      </c>
      <c r="B761" s="17" t="s">
        <v>255</v>
      </c>
      <c r="C761" s="17">
        <v>2303</v>
      </c>
      <c r="E761" s="84" t="s">
        <v>1412</v>
      </c>
      <c r="F761" s="9" t="s">
        <v>1383</v>
      </c>
      <c r="H761" s="84" t="s">
        <v>1440</v>
      </c>
      <c r="I761" s="93">
        <v>74</v>
      </c>
      <c r="J761" s="97" t="s">
        <v>236</v>
      </c>
      <c r="K761" s="84" t="s">
        <v>1440</v>
      </c>
      <c r="M761" s="6" t="s">
        <v>26</v>
      </c>
      <c r="N761" s="6">
        <v>1</v>
      </c>
      <c r="O761" s="6" t="s">
        <v>1475</v>
      </c>
      <c r="P761" s="90">
        <v>1238</v>
      </c>
      <c r="R761" s="90">
        <v>30.95</v>
      </c>
      <c r="S761" s="90">
        <v>30.95</v>
      </c>
      <c r="V761" s="85">
        <v>1299.9000000000001</v>
      </c>
    </row>
    <row r="762" spans="1:22">
      <c r="A762" s="15" t="s">
        <v>1476</v>
      </c>
      <c r="B762" s="17" t="s">
        <v>255</v>
      </c>
      <c r="C762" s="17">
        <v>2303</v>
      </c>
      <c r="E762" s="84" t="s">
        <v>1412</v>
      </c>
      <c r="F762" s="9" t="s">
        <v>1383</v>
      </c>
      <c r="H762" s="84" t="s">
        <v>1440</v>
      </c>
      <c r="I762" s="93">
        <v>75</v>
      </c>
      <c r="J762" s="97" t="s">
        <v>165</v>
      </c>
      <c r="K762" s="84" t="s">
        <v>1440</v>
      </c>
      <c r="M762" s="6" t="s">
        <v>26</v>
      </c>
      <c r="N762" s="6">
        <v>1</v>
      </c>
      <c r="O762" s="6" t="s">
        <v>1475</v>
      </c>
      <c r="P762" s="90">
        <v>1238</v>
      </c>
      <c r="R762" s="90">
        <v>30.95</v>
      </c>
      <c r="S762" s="90">
        <v>30.95</v>
      </c>
      <c r="V762" s="85">
        <v>1299.9000000000001</v>
      </c>
    </row>
    <row r="763" spans="1:22">
      <c r="A763" s="15" t="s">
        <v>1476</v>
      </c>
      <c r="B763" s="84" t="s">
        <v>160</v>
      </c>
      <c r="C763" s="17">
        <v>2301</v>
      </c>
      <c r="E763" s="87" t="s">
        <v>1413</v>
      </c>
      <c r="F763" s="98" t="s">
        <v>1393</v>
      </c>
      <c r="H763" s="84" t="s">
        <v>1440</v>
      </c>
      <c r="I763" s="99" t="s">
        <v>1445</v>
      </c>
      <c r="J763" s="100" t="s">
        <v>171</v>
      </c>
      <c r="K763" s="84" t="s">
        <v>1440</v>
      </c>
      <c r="M763" s="6" t="s">
        <v>26</v>
      </c>
      <c r="N763" s="6">
        <v>1</v>
      </c>
      <c r="O763" s="6" t="s">
        <v>1475</v>
      </c>
      <c r="P763" s="101">
        <v>41794.26</v>
      </c>
      <c r="R763" s="90">
        <v>1044.8565000000001</v>
      </c>
      <c r="S763" s="90">
        <v>1044.8565000000001</v>
      </c>
      <c r="V763" s="85">
        <v>43883.973000000005</v>
      </c>
    </row>
    <row r="764" spans="1:22">
      <c r="A764" s="15" t="s">
        <v>1476</v>
      </c>
      <c r="B764" s="84" t="s">
        <v>160</v>
      </c>
      <c r="C764" s="17">
        <v>2301</v>
      </c>
      <c r="E764" s="87" t="s">
        <v>1414</v>
      </c>
      <c r="F764" s="98" t="s">
        <v>1394</v>
      </c>
      <c r="H764" s="84" t="s">
        <v>1440</v>
      </c>
      <c r="I764" s="99" t="s">
        <v>1446</v>
      </c>
      <c r="J764" s="100" t="s">
        <v>1465</v>
      </c>
      <c r="K764" s="84" t="s">
        <v>1440</v>
      </c>
      <c r="M764" s="6" t="s">
        <v>26</v>
      </c>
      <c r="N764" s="6">
        <v>1</v>
      </c>
      <c r="O764" s="6" t="s">
        <v>1475</v>
      </c>
      <c r="P764" s="101">
        <v>34996.57</v>
      </c>
      <c r="R764" s="90">
        <v>874.91425000000004</v>
      </c>
      <c r="S764" s="90">
        <v>874.91425000000004</v>
      </c>
      <c r="V764" s="85">
        <v>36746.398500000003</v>
      </c>
    </row>
    <row r="765" spans="1:22">
      <c r="A765" s="15" t="s">
        <v>1476</v>
      </c>
      <c r="B765" s="84" t="s">
        <v>160</v>
      </c>
      <c r="C765" s="17">
        <v>2301</v>
      </c>
      <c r="E765" s="87" t="s">
        <v>1415</v>
      </c>
      <c r="F765" s="98" t="s">
        <v>1395</v>
      </c>
      <c r="H765" s="84" t="s">
        <v>1440</v>
      </c>
      <c r="I765" s="99" t="s">
        <v>1447</v>
      </c>
      <c r="J765" s="100" t="s">
        <v>1465</v>
      </c>
      <c r="K765" s="84" t="s">
        <v>1440</v>
      </c>
      <c r="M765" s="6" t="s">
        <v>26</v>
      </c>
      <c r="N765" s="6">
        <v>1</v>
      </c>
      <c r="O765" s="6" t="s">
        <v>1475</v>
      </c>
      <c r="P765" s="101">
        <v>34996.31</v>
      </c>
      <c r="R765" s="90">
        <v>874.90774999999996</v>
      </c>
      <c r="S765" s="90">
        <v>874.90774999999996</v>
      </c>
      <c r="V765" s="85">
        <v>36746.125499999995</v>
      </c>
    </row>
    <row r="766" spans="1:22">
      <c r="A766" s="15" t="s">
        <v>1476</v>
      </c>
      <c r="B766" s="84" t="s">
        <v>160</v>
      </c>
      <c r="C766" s="17">
        <v>2301</v>
      </c>
      <c r="E766" s="87" t="s">
        <v>1416</v>
      </c>
      <c r="F766" s="87" t="s">
        <v>1396</v>
      </c>
      <c r="H766" s="84" t="s">
        <v>1440</v>
      </c>
      <c r="I766" s="99" t="s">
        <v>1448</v>
      </c>
      <c r="J766" s="100" t="s">
        <v>1466</v>
      </c>
      <c r="K766" s="84" t="s">
        <v>1440</v>
      </c>
      <c r="M766" s="6" t="s">
        <v>26</v>
      </c>
      <c r="N766" s="6">
        <v>1</v>
      </c>
      <c r="O766" s="6" t="s">
        <v>1475</v>
      </c>
      <c r="P766" s="101">
        <v>34934.85</v>
      </c>
      <c r="R766" s="90">
        <v>873.37125000000003</v>
      </c>
      <c r="S766" s="90">
        <v>873.37125000000003</v>
      </c>
      <c r="V766" s="85">
        <v>36681.592499999992</v>
      </c>
    </row>
    <row r="767" spans="1:22">
      <c r="A767" s="15" t="s">
        <v>1476</v>
      </c>
      <c r="B767" s="84" t="s">
        <v>160</v>
      </c>
      <c r="C767" s="17">
        <v>2301</v>
      </c>
      <c r="E767" s="87" t="s">
        <v>1417</v>
      </c>
      <c r="F767" s="87" t="s">
        <v>1397</v>
      </c>
      <c r="H767" s="84" t="s">
        <v>1440</v>
      </c>
      <c r="I767" s="99" t="s">
        <v>1449</v>
      </c>
      <c r="J767" s="100" t="s">
        <v>1467</v>
      </c>
      <c r="K767" s="84" t="s">
        <v>1440</v>
      </c>
      <c r="M767" s="6" t="s">
        <v>26</v>
      </c>
      <c r="N767" s="6">
        <v>1</v>
      </c>
      <c r="O767" s="6" t="s">
        <v>1475</v>
      </c>
      <c r="P767" s="101">
        <v>34990</v>
      </c>
      <c r="R767" s="90">
        <v>874.75</v>
      </c>
      <c r="S767" s="90">
        <v>874.75</v>
      </c>
      <c r="V767" s="85">
        <v>36739.5</v>
      </c>
    </row>
    <row r="768" spans="1:22" ht="30">
      <c r="A768" s="15" t="s">
        <v>1476</v>
      </c>
      <c r="B768" s="84" t="s">
        <v>1373</v>
      </c>
      <c r="C768" s="15">
        <v>2305</v>
      </c>
      <c r="E768" s="102" t="s">
        <v>1418</v>
      </c>
      <c r="F768" s="9" t="s">
        <v>1383</v>
      </c>
      <c r="H768" s="84" t="s">
        <v>1440</v>
      </c>
      <c r="I768" s="84"/>
      <c r="J768" s="103" t="s">
        <v>1468</v>
      </c>
      <c r="K768" s="84" t="s">
        <v>1440</v>
      </c>
      <c r="M768" s="6" t="s">
        <v>26</v>
      </c>
      <c r="N768" s="6">
        <v>1</v>
      </c>
      <c r="O768" s="6" t="s">
        <v>1475</v>
      </c>
      <c r="P768" s="104">
        <v>39743</v>
      </c>
      <c r="R768" s="85">
        <v>993.57500000000005</v>
      </c>
      <c r="S768" s="85">
        <v>993.57500000000005</v>
      </c>
      <c r="V768" s="85">
        <v>41730.149999999994</v>
      </c>
    </row>
    <row r="769" spans="1:22" ht="30">
      <c r="A769" s="15" t="s">
        <v>1476</v>
      </c>
      <c r="B769" s="84" t="s">
        <v>1373</v>
      </c>
      <c r="C769" s="15">
        <v>2305</v>
      </c>
      <c r="E769" s="102" t="s">
        <v>1419</v>
      </c>
      <c r="F769" s="9" t="s">
        <v>1383</v>
      </c>
      <c r="H769" s="84" t="s">
        <v>1440</v>
      </c>
      <c r="I769" s="84"/>
      <c r="J769" s="103" t="s">
        <v>1468</v>
      </c>
      <c r="K769" s="84" t="s">
        <v>1440</v>
      </c>
      <c r="M769" s="6" t="s">
        <v>26</v>
      </c>
      <c r="N769" s="6">
        <v>1</v>
      </c>
      <c r="O769" s="6" t="s">
        <v>1475</v>
      </c>
      <c r="P769" s="104">
        <v>39772</v>
      </c>
      <c r="R769" s="85">
        <v>994.30000000000007</v>
      </c>
      <c r="S769" s="85">
        <v>994.30000000000007</v>
      </c>
      <c r="V769" s="85">
        <v>41760.600000000006</v>
      </c>
    </row>
    <row r="770" spans="1:22" ht="30">
      <c r="A770" s="15" t="s">
        <v>1476</v>
      </c>
      <c r="B770" s="84" t="s">
        <v>1373</v>
      </c>
      <c r="C770" s="15">
        <v>2305</v>
      </c>
      <c r="E770" s="102" t="s">
        <v>1420</v>
      </c>
      <c r="F770" s="9" t="s">
        <v>1383</v>
      </c>
      <c r="H770" s="84" t="s">
        <v>1440</v>
      </c>
      <c r="I770" s="84"/>
      <c r="J770" s="103" t="s">
        <v>1469</v>
      </c>
      <c r="K770" s="84" t="s">
        <v>1440</v>
      </c>
      <c r="M770" s="6" t="s">
        <v>26</v>
      </c>
      <c r="N770" s="6">
        <v>1</v>
      </c>
      <c r="O770" s="6" t="s">
        <v>1475</v>
      </c>
      <c r="P770" s="104">
        <v>33428</v>
      </c>
      <c r="R770" s="85">
        <v>835.7</v>
      </c>
      <c r="S770" s="85">
        <v>835.7</v>
      </c>
      <c r="V770" s="85">
        <v>35099.399999999994</v>
      </c>
    </row>
    <row r="771" spans="1:22" ht="30">
      <c r="A771" s="15" t="s">
        <v>1476</v>
      </c>
      <c r="B771" s="84" t="s">
        <v>1373</v>
      </c>
      <c r="C771" s="15">
        <v>2305</v>
      </c>
      <c r="E771" s="102" t="s">
        <v>1421</v>
      </c>
      <c r="F771" s="9" t="s">
        <v>1383</v>
      </c>
      <c r="H771" s="84" t="s">
        <v>1440</v>
      </c>
      <c r="I771" s="84"/>
      <c r="J771" s="103" t="s">
        <v>1469</v>
      </c>
      <c r="K771" s="84" t="s">
        <v>1440</v>
      </c>
      <c r="M771" s="6" t="s">
        <v>26</v>
      </c>
      <c r="N771" s="6">
        <v>1</v>
      </c>
      <c r="O771" s="6" t="s">
        <v>1475</v>
      </c>
      <c r="P771" s="104">
        <v>45086</v>
      </c>
      <c r="R771" s="85">
        <v>1127.1500000000001</v>
      </c>
      <c r="S771" s="85">
        <v>1127.1500000000001</v>
      </c>
      <c r="V771" s="85">
        <v>47340.3</v>
      </c>
    </row>
    <row r="772" spans="1:22">
      <c r="A772" s="15" t="s">
        <v>1476</v>
      </c>
      <c r="B772" s="84" t="s">
        <v>1374</v>
      </c>
      <c r="C772" s="15">
        <v>2701</v>
      </c>
      <c r="E772" s="105" t="s">
        <v>1422</v>
      </c>
      <c r="F772" s="9" t="s">
        <v>1383</v>
      </c>
      <c r="H772" s="84" t="s">
        <v>1440</v>
      </c>
      <c r="I772" s="106" t="s">
        <v>1450</v>
      </c>
      <c r="J772" s="107" t="s">
        <v>1460</v>
      </c>
      <c r="K772" s="84" t="s">
        <v>1440</v>
      </c>
      <c r="M772" s="6" t="s">
        <v>26</v>
      </c>
      <c r="N772" s="6">
        <v>1</v>
      </c>
      <c r="O772" s="6" t="s">
        <v>1475</v>
      </c>
      <c r="P772" s="108">
        <v>38966.239999999998</v>
      </c>
      <c r="R772" s="109">
        <v>974.16</v>
      </c>
      <c r="S772" s="109">
        <v>974.16</v>
      </c>
      <c r="V772" s="85">
        <v>40914.560000000005</v>
      </c>
    </row>
    <row r="773" spans="1:22">
      <c r="A773" s="15" t="s">
        <v>1476</v>
      </c>
      <c r="B773" s="84" t="s">
        <v>1374</v>
      </c>
      <c r="C773" s="15">
        <v>2701</v>
      </c>
      <c r="E773" s="110" t="s">
        <v>1423</v>
      </c>
      <c r="F773" s="9" t="s">
        <v>1383</v>
      </c>
      <c r="H773" s="84" t="s">
        <v>1440</v>
      </c>
      <c r="I773" s="106" t="s">
        <v>1451</v>
      </c>
      <c r="J773" s="107" t="s">
        <v>1460</v>
      </c>
      <c r="K773" s="84" t="s">
        <v>1440</v>
      </c>
      <c r="M773" s="6" t="s">
        <v>26</v>
      </c>
      <c r="N773" s="6">
        <v>1</v>
      </c>
      <c r="O773" s="6" t="s">
        <v>1475</v>
      </c>
      <c r="P773" s="109">
        <v>33840.269999999997</v>
      </c>
      <c r="R773" s="109">
        <v>846.01</v>
      </c>
      <c r="S773" s="109">
        <v>846.01</v>
      </c>
      <c r="V773" s="85">
        <v>35532.29</v>
      </c>
    </row>
    <row r="774" spans="1:22">
      <c r="A774" s="15" t="s">
        <v>1476</v>
      </c>
      <c r="B774" s="84" t="s">
        <v>1374</v>
      </c>
      <c r="C774" s="15">
        <v>2701</v>
      </c>
      <c r="E774" s="105" t="s">
        <v>1424</v>
      </c>
      <c r="F774" s="9" t="s">
        <v>1383</v>
      </c>
      <c r="H774" s="84" t="s">
        <v>1440</v>
      </c>
      <c r="I774" s="106" t="s">
        <v>1452</v>
      </c>
      <c r="J774" s="107" t="s">
        <v>1460</v>
      </c>
      <c r="K774" s="84" t="s">
        <v>1440</v>
      </c>
      <c r="M774" s="6" t="s">
        <v>26</v>
      </c>
      <c r="N774" s="6">
        <v>1</v>
      </c>
      <c r="O774" s="6" t="s">
        <v>1475</v>
      </c>
      <c r="P774" s="109">
        <v>30129.99</v>
      </c>
      <c r="R774" s="109">
        <v>753.25</v>
      </c>
      <c r="S774" s="109">
        <v>753.25</v>
      </c>
      <c r="V774" s="85">
        <v>31636.49</v>
      </c>
    </row>
    <row r="775" spans="1:22">
      <c r="A775" s="15" t="s">
        <v>1476</v>
      </c>
      <c r="B775" s="84" t="s">
        <v>1374</v>
      </c>
      <c r="C775" s="15">
        <v>2701</v>
      </c>
      <c r="E775" s="105" t="s">
        <v>1425</v>
      </c>
      <c r="F775" s="9" t="s">
        <v>1383</v>
      </c>
      <c r="H775" s="84" t="s">
        <v>1440</v>
      </c>
      <c r="I775" s="106" t="s">
        <v>1453</v>
      </c>
      <c r="J775" s="107" t="s">
        <v>1460</v>
      </c>
      <c r="K775" s="84" t="s">
        <v>1440</v>
      </c>
      <c r="M775" s="6" t="s">
        <v>26</v>
      </c>
      <c r="N775" s="6">
        <v>1</v>
      </c>
      <c r="O775" s="6" t="s">
        <v>1475</v>
      </c>
      <c r="P775" s="109">
        <v>33084.17</v>
      </c>
      <c r="R775" s="109">
        <v>827.1</v>
      </c>
      <c r="S775" s="109">
        <v>827.1</v>
      </c>
      <c r="V775" s="85">
        <v>34738.369999999995</v>
      </c>
    </row>
    <row r="776" spans="1:22">
      <c r="A776" s="15" t="s">
        <v>1476</v>
      </c>
      <c r="B776" s="84" t="s">
        <v>1374</v>
      </c>
      <c r="C776" s="15">
        <v>2701</v>
      </c>
      <c r="E776" s="105" t="s">
        <v>1424</v>
      </c>
      <c r="F776" s="9" t="s">
        <v>1383</v>
      </c>
      <c r="H776" s="84" t="s">
        <v>1440</v>
      </c>
      <c r="I776" s="106" t="s">
        <v>1454</v>
      </c>
      <c r="J776" s="107" t="s">
        <v>1470</v>
      </c>
      <c r="K776" s="84" t="s">
        <v>1440</v>
      </c>
      <c r="M776" s="6" t="s">
        <v>26</v>
      </c>
      <c r="N776" s="6">
        <v>1</v>
      </c>
      <c r="O776" s="6" t="s">
        <v>1475</v>
      </c>
      <c r="P776" s="109">
        <v>30865.01</v>
      </c>
      <c r="R776" s="109">
        <v>771.63</v>
      </c>
      <c r="S776" s="109">
        <v>771.63</v>
      </c>
      <c r="V776" s="85">
        <v>32408.27</v>
      </c>
    </row>
    <row r="777" spans="1:22">
      <c r="A777" s="15" t="s">
        <v>1476</v>
      </c>
      <c r="B777" s="84" t="s">
        <v>1374</v>
      </c>
      <c r="C777" s="15">
        <v>2701</v>
      </c>
      <c r="E777" s="111" t="s">
        <v>1426</v>
      </c>
      <c r="F777" s="9" t="s">
        <v>1383</v>
      </c>
      <c r="H777" s="84" t="s">
        <v>1440</v>
      </c>
      <c r="I777" s="106" t="s">
        <v>1455</v>
      </c>
      <c r="J777" s="107" t="s">
        <v>215</v>
      </c>
      <c r="K777" s="84" t="s">
        <v>1440</v>
      </c>
      <c r="M777" s="6" t="s">
        <v>26</v>
      </c>
      <c r="N777" s="6">
        <v>1</v>
      </c>
      <c r="O777" s="6" t="s">
        <v>1475</v>
      </c>
      <c r="P777" s="109">
        <v>40051.449999999997</v>
      </c>
      <c r="R777" s="109">
        <v>1001.29</v>
      </c>
      <c r="S777" s="109">
        <v>1001.29</v>
      </c>
      <c r="V777" s="85">
        <v>42054.03</v>
      </c>
    </row>
    <row r="778" spans="1:22">
      <c r="A778" s="15" t="s">
        <v>1476</v>
      </c>
      <c r="B778" s="84" t="s">
        <v>1374</v>
      </c>
      <c r="C778" s="15">
        <v>2701</v>
      </c>
      <c r="E778" s="105" t="s">
        <v>1427</v>
      </c>
      <c r="F778" s="9" t="s">
        <v>1383</v>
      </c>
      <c r="H778" s="84" t="s">
        <v>1440</v>
      </c>
      <c r="I778" s="106" t="s">
        <v>1456</v>
      </c>
      <c r="J778" s="107" t="s">
        <v>325</v>
      </c>
      <c r="K778" s="84" t="s">
        <v>1440</v>
      </c>
      <c r="M778" s="6" t="s">
        <v>26</v>
      </c>
      <c r="N778" s="6">
        <v>1</v>
      </c>
      <c r="O778" s="6" t="s">
        <v>1475</v>
      </c>
      <c r="P778" s="109">
        <v>33736.400000000001</v>
      </c>
      <c r="R778" s="109">
        <v>843.41</v>
      </c>
      <c r="S778" s="109">
        <v>843.41</v>
      </c>
      <c r="V778" s="85">
        <v>35423.220000000008</v>
      </c>
    </row>
    <row r="779" spans="1:22">
      <c r="A779" s="15" t="s">
        <v>1476</v>
      </c>
      <c r="B779" s="84" t="s">
        <v>1374</v>
      </c>
      <c r="C779" s="15">
        <v>2701</v>
      </c>
      <c r="E779" s="105" t="s">
        <v>1425</v>
      </c>
      <c r="F779" s="9" t="s">
        <v>1383</v>
      </c>
      <c r="H779" s="84" t="s">
        <v>1440</v>
      </c>
      <c r="I779" s="106" t="s">
        <v>1457</v>
      </c>
      <c r="J779" s="107" t="s">
        <v>165</v>
      </c>
      <c r="K779" s="84" t="s">
        <v>1440</v>
      </c>
      <c r="M779" s="6" t="s">
        <v>26</v>
      </c>
      <c r="N779" s="6">
        <v>1</v>
      </c>
      <c r="O779" s="6" t="s">
        <v>1475</v>
      </c>
      <c r="P779" s="109">
        <v>34833.46</v>
      </c>
      <c r="R779" s="109">
        <v>870.84</v>
      </c>
      <c r="S779" s="109">
        <v>870.84</v>
      </c>
      <c r="V779" s="85">
        <v>36575.139999999992</v>
      </c>
    </row>
    <row r="780" spans="1:22">
      <c r="A780" s="15" t="s">
        <v>1476</v>
      </c>
      <c r="B780" s="84" t="s">
        <v>1374</v>
      </c>
      <c r="C780" s="15">
        <v>2701</v>
      </c>
      <c r="E780" s="105" t="s">
        <v>1428</v>
      </c>
      <c r="F780" s="9" t="s">
        <v>1383</v>
      </c>
      <c r="H780" s="84" t="s">
        <v>1440</v>
      </c>
      <c r="I780" s="106" t="s">
        <v>1458</v>
      </c>
      <c r="J780" s="107" t="s">
        <v>165</v>
      </c>
      <c r="K780" s="84" t="s">
        <v>1440</v>
      </c>
      <c r="M780" s="6" t="s">
        <v>26</v>
      </c>
      <c r="N780" s="6">
        <v>1</v>
      </c>
      <c r="O780" s="6" t="s">
        <v>1475</v>
      </c>
      <c r="P780" s="109">
        <v>30748.86</v>
      </c>
      <c r="R780" s="109">
        <v>768.73</v>
      </c>
      <c r="S780" s="109">
        <v>768.73</v>
      </c>
      <c r="V780" s="85">
        <v>32286.32</v>
      </c>
    </row>
    <row r="781" spans="1:22">
      <c r="A781" s="15" t="s">
        <v>1476</v>
      </c>
      <c r="B781" s="12" t="s">
        <v>1375</v>
      </c>
      <c r="C781" s="15">
        <v>2150</v>
      </c>
      <c r="E781" s="13" t="s">
        <v>1429</v>
      </c>
      <c r="F781" s="13" t="s">
        <v>1398</v>
      </c>
      <c r="H781" s="84" t="s">
        <v>1440</v>
      </c>
      <c r="I781" s="12">
        <v>3253</v>
      </c>
      <c r="J781" s="10" t="s">
        <v>1471</v>
      </c>
      <c r="K781" s="84" t="s">
        <v>1440</v>
      </c>
      <c r="M781" s="6" t="s">
        <v>26</v>
      </c>
      <c r="N781" s="6">
        <v>1</v>
      </c>
      <c r="O781" s="6" t="s">
        <v>1475</v>
      </c>
      <c r="P781" s="85">
        <v>34644.99</v>
      </c>
      <c r="R781" s="85">
        <v>866.12474999999995</v>
      </c>
      <c r="S781" s="85">
        <v>866.12474999999995</v>
      </c>
      <c r="V781" s="85">
        <v>36377.239500000003</v>
      </c>
    </row>
    <row r="782" spans="1:22">
      <c r="A782" s="15" t="s">
        <v>1476</v>
      </c>
      <c r="B782" s="12" t="s">
        <v>1375</v>
      </c>
      <c r="C782" s="15">
        <v>2150</v>
      </c>
      <c r="E782" s="13" t="s">
        <v>1429</v>
      </c>
      <c r="F782" s="13" t="s">
        <v>1398</v>
      </c>
      <c r="H782" s="84" t="s">
        <v>1440</v>
      </c>
      <c r="I782" s="12">
        <v>3275</v>
      </c>
      <c r="J782" s="10" t="s">
        <v>196</v>
      </c>
      <c r="K782" s="84" t="s">
        <v>1440</v>
      </c>
      <c r="M782" s="6" t="s">
        <v>26</v>
      </c>
      <c r="N782" s="6">
        <v>1</v>
      </c>
      <c r="O782" s="6" t="s">
        <v>1475</v>
      </c>
      <c r="P782" s="85">
        <v>38225.120000000003</v>
      </c>
      <c r="R782" s="85">
        <v>955.62800000000016</v>
      </c>
      <c r="S782" s="85">
        <v>955.62800000000016</v>
      </c>
      <c r="V782" s="85">
        <v>40136.375999999997</v>
      </c>
    </row>
    <row r="783" spans="1:22">
      <c r="A783" s="15" t="s">
        <v>1476</v>
      </c>
      <c r="B783" s="12" t="s">
        <v>1375</v>
      </c>
      <c r="C783" s="15">
        <v>2150</v>
      </c>
      <c r="E783" s="112" t="s">
        <v>1429</v>
      </c>
      <c r="F783" s="13" t="s">
        <v>1398</v>
      </c>
      <c r="H783" s="84" t="s">
        <v>1440</v>
      </c>
      <c r="I783" s="12">
        <v>3294</v>
      </c>
      <c r="J783" s="10" t="s">
        <v>1472</v>
      </c>
      <c r="K783" s="84" t="s">
        <v>1440</v>
      </c>
      <c r="M783" s="6" t="s">
        <v>26</v>
      </c>
      <c r="N783" s="6">
        <v>1</v>
      </c>
      <c r="O783" s="6" t="s">
        <v>1475</v>
      </c>
      <c r="P783" s="14">
        <v>39162.46</v>
      </c>
      <c r="R783" s="85">
        <v>979.06</v>
      </c>
      <c r="S783" s="85">
        <v>979.06</v>
      </c>
      <c r="V783" s="85">
        <v>41120.579999999994</v>
      </c>
    </row>
    <row r="784" spans="1:22" ht="15.75">
      <c r="A784" s="15" t="s">
        <v>1476</v>
      </c>
      <c r="B784" s="120" t="s">
        <v>1489</v>
      </c>
      <c r="C784" s="15">
        <v>2306</v>
      </c>
      <c r="E784" s="113" t="s">
        <v>1430</v>
      </c>
      <c r="F784" s="9" t="s">
        <v>1383</v>
      </c>
      <c r="H784" s="84" t="s">
        <v>1440</v>
      </c>
      <c r="J784" s="114" t="s">
        <v>1473</v>
      </c>
      <c r="K784" s="84" t="s">
        <v>1440</v>
      </c>
      <c r="M784" s="6" t="s">
        <v>26</v>
      </c>
      <c r="N784" s="6">
        <v>1</v>
      </c>
      <c r="O784" s="6" t="s">
        <v>1475</v>
      </c>
      <c r="P784" s="115">
        <v>39993</v>
      </c>
      <c r="R784" s="116">
        <v>999.82500000000005</v>
      </c>
      <c r="S784" s="116">
        <v>999.82500000000005</v>
      </c>
      <c r="V784" s="117">
        <v>41992.649999999994</v>
      </c>
    </row>
    <row r="785" spans="1:22" ht="15.75">
      <c r="A785" s="15" t="s">
        <v>1476</v>
      </c>
      <c r="B785" s="120" t="s">
        <v>1489</v>
      </c>
      <c r="C785" s="15">
        <v>2306</v>
      </c>
      <c r="E785" s="113" t="s">
        <v>1431</v>
      </c>
      <c r="F785" s="9" t="s">
        <v>1383</v>
      </c>
      <c r="H785" s="84" t="s">
        <v>1440</v>
      </c>
      <c r="J785" s="114" t="s">
        <v>1473</v>
      </c>
      <c r="K785" s="84" t="s">
        <v>1440</v>
      </c>
      <c r="M785" s="6" t="s">
        <v>26</v>
      </c>
      <c r="N785" s="6">
        <v>1</v>
      </c>
      <c r="O785" s="6" t="s">
        <v>1475</v>
      </c>
      <c r="P785" s="115">
        <v>39694</v>
      </c>
      <c r="R785" s="116">
        <v>992.35</v>
      </c>
      <c r="S785" s="116">
        <v>992.35</v>
      </c>
      <c r="V785" s="117">
        <v>41678.699999999997</v>
      </c>
    </row>
    <row r="786" spans="1:22" ht="15.75">
      <c r="A786" s="15" t="s">
        <v>1476</v>
      </c>
      <c r="B786" s="120" t="s">
        <v>1489</v>
      </c>
      <c r="C786" s="15">
        <v>2306</v>
      </c>
      <c r="E786" s="113" t="s">
        <v>1432</v>
      </c>
      <c r="F786" s="9" t="s">
        <v>1383</v>
      </c>
      <c r="H786" s="84" t="s">
        <v>1440</v>
      </c>
      <c r="J786" s="114" t="s">
        <v>1473</v>
      </c>
      <c r="K786" s="84" t="s">
        <v>1440</v>
      </c>
      <c r="M786" s="6" t="s">
        <v>26</v>
      </c>
      <c r="N786" s="6">
        <v>1</v>
      </c>
      <c r="O786" s="6" t="s">
        <v>1475</v>
      </c>
      <c r="P786" s="115">
        <v>35976</v>
      </c>
      <c r="R786" s="116">
        <v>899.40000000000009</v>
      </c>
      <c r="S786" s="116">
        <v>899.40000000000009</v>
      </c>
      <c r="V786" s="117">
        <v>37774.800000000003</v>
      </c>
    </row>
    <row r="787" spans="1:22" ht="15.75">
      <c r="A787" s="15" t="s">
        <v>1476</v>
      </c>
      <c r="B787" s="120" t="s">
        <v>1489</v>
      </c>
      <c r="C787" s="15">
        <v>2306</v>
      </c>
      <c r="E787" s="113" t="s">
        <v>1433</v>
      </c>
      <c r="F787" s="9" t="s">
        <v>1383</v>
      </c>
      <c r="H787" s="84" t="s">
        <v>1440</v>
      </c>
      <c r="J787" s="114" t="s">
        <v>1473</v>
      </c>
      <c r="K787" s="84" t="s">
        <v>1440</v>
      </c>
      <c r="M787" s="6" t="s">
        <v>26</v>
      </c>
      <c r="N787" s="6">
        <v>1</v>
      </c>
      <c r="O787" s="6" t="s">
        <v>1475</v>
      </c>
      <c r="P787" s="115">
        <v>37233</v>
      </c>
      <c r="R787" s="116">
        <v>930.82500000000005</v>
      </c>
      <c r="S787" s="116">
        <v>930.82500000000005</v>
      </c>
      <c r="V787" s="117">
        <v>39094.649999999994</v>
      </c>
    </row>
    <row r="788" spans="1:22" ht="15.75">
      <c r="A788" s="15" t="s">
        <v>1476</v>
      </c>
      <c r="B788" s="120" t="s">
        <v>1489</v>
      </c>
      <c r="C788" s="15">
        <v>2306</v>
      </c>
      <c r="E788" s="113" t="s">
        <v>1433</v>
      </c>
      <c r="F788" s="9" t="s">
        <v>1383</v>
      </c>
      <c r="H788" s="84" t="s">
        <v>1440</v>
      </c>
      <c r="J788" s="114" t="s">
        <v>1473</v>
      </c>
      <c r="K788" s="84" t="s">
        <v>1440</v>
      </c>
      <c r="M788" s="6" t="s">
        <v>26</v>
      </c>
      <c r="N788" s="6">
        <v>1</v>
      </c>
      <c r="O788" s="6" t="s">
        <v>1475</v>
      </c>
      <c r="P788" s="115">
        <v>32910</v>
      </c>
      <c r="R788" s="116">
        <v>822.75</v>
      </c>
      <c r="S788" s="116">
        <v>822.75</v>
      </c>
      <c r="V788" s="117">
        <v>34555.5</v>
      </c>
    </row>
    <row r="789" spans="1:22" ht="15.75">
      <c r="A789" s="15" t="s">
        <v>1476</v>
      </c>
      <c r="B789" s="120" t="s">
        <v>1489</v>
      </c>
      <c r="C789" s="15">
        <v>2306</v>
      </c>
      <c r="E789" s="113" t="s">
        <v>1434</v>
      </c>
      <c r="F789" s="9" t="s">
        <v>1383</v>
      </c>
      <c r="H789" s="84" t="s">
        <v>1440</v>
      </c>
      <c r="J789" s="114" t="s">
        <v>1473</v>
      </c>
      <c r="K789" s="84" t="s">
        <v>1440</v>
      </c>
      <c r="M789" s="6" t="s">
        <v>26</v>
      </c>
      <c r="N789" s="6">
        <v>1</v>
      </c>
      <c r="O789" s="6" t="s">
        <v>1475</v>
      </c>
      <c r="P789" s="115">
        <v>34999</v>
      </c>
      <c r="R789" s="116">
        <v>874.97500000000002</v>
      </c>
      <c r="S789" s="116">
        <v>874.97500000000002</v>
      </c>
      <c r="V789" s="117">
        <v>36748.949999999997</v>
      </c>
    </row>
    <row r="790" spans="1:22" ht="15.75">
      <c r="A790" s="15" t="s">
        <v>1476</v>
      </c>
      <c r="B790" s="120" t="s">
        <v>1489</v>
      </c>
      <c r="C790" s="15">
        <v>2306</v>
      </c>
      <c r="E790" s="118" t="s">
        <v>1435</v>
      </c>
      <c r="F790" s="9" t="s">
        <v>1383</v>
      </c>
      <c r="H790" s="84" t="s">
        <v>1440</v>
      </c>
      <c r="J790" s="114" t="s">
        <v>1473</v>
      </c>
      <c r="K790" s="84" t="s">
        <v>1440</v>
      </c>
      <c r="M790" s="6" t="s">
        <v>26</v>
      </c>
      <c r="N790" s="6">
        <v>1</v>
      </c>
      <c r="O790" s="6" t="s">
        <v>1475</v>
      </c>
      <c r="P790" s="115">
        <v>39992</v>
      </c>
      <c r="R790" s="116">
        <v>999.80000000000007</v>
      </c>
      <c r="S790" s="116">
        <v>999.80000000000007</v>
      </c>
      <c r="V790" s="117">
        <v>41991.600000000006</v>
      </c>
    </row>
    <row r="791" spans="1:22" ht="15.75">
      <c r="A791" s="15" t="s">
        <v>1476</v>
      </c>
      <c r="B791" s="120" t="s">
        <v>1489</v>
      </c>
      <c r="C791" s="15">
        <v>2306</v>
      </c>
      <c r="E791" s="118" t="s">
        <v>1436</v>
      </c>
      <c r="F791" s="9" t="s">
        <v>1383</v>
      </c>
      <c r="H791" s="84" t="s">
        <v>1440</v>
      </c>
      <c r="J791" s="114" t="s">
        <v>1473</v>
      </c>
      <c r="K791" s="84" t="s">
        <v>1440</v>
      </c>
      <c r="M791" s="6" t="s">
        <v>26</v>
      </c>
      <c r="N791" s="6">
        <v>1</v>
      </c>
      <c r="O791" s="6" t="s">
        <v>1475</v>
      </c>
      <c r="P791" s="115">
        <v>22035</v>
      </c>
      <c r="R791" s="116">
        <v>550.875</v>
      </c>
      <c r="S791" s="116">
        <v>550.875</v>
      </c>
      <c r="V791" s="117">
        <v>23136.75</v>
      </c>
    </row>
    <row r="792" spans="1:22" ht="15.75">
      <c r="A792" s="15" t="s">
        <v>1476</v>
      </c>
      <c r="B792" s="120" t="s">
        <v>1489</v>
      </c>
      <c r="C792" s="15">
        <v>2306</v>
      </c>
      <c r="E792" s="118" t="s">
        <v>1437</v>
      </c>
      <c r="F792" s="9" t="s">
        <v>1383</v>
      </c>
      <c r="H792" s="84" t="s">
        <v>1440</v>
      </c>
      <c r="J792" s="114" t="s">
        <v>1473</v>
      </c>
      <c r="K792" s="84" t="s">
        <v>1440</v>
      </c>
      <c r="M792" s="6" t="s">
        <v>26</v>
      </c>
      <c r="N792" s="6">
        <v>1</v>
      </c>
      <c r="O792" s="6" t="s">
        <v>1475</v>
      </c>
      <c r="P792" s="115">
        <v>36498</v>
      </c>
      <c r="R792" s="116">
        <v>912.45</v>
      </c>
      <c r="S792" s="116">
        <v>912.45</v>
      </c>
      <c r="V792" s="117">
        <v>38322.899999999994</v>
      </c>
    </row>
    <row r="793" spans="1:22" ht="15.75">
      <c r="A793" s="15" t="s">
        <v>1476</v>
      </c>
      <c r="B793" s="120" t="s">
        <v>1489</v>
      </c>
      <c r="C793" s="15">
        <v>2306</v>
      </c>
      <c r="E793" s="118" t="s">
        <v>1437</v>
      </c>
      <c r="F793" s="9" t="s">
        <v>1383</v>
      </c>
      <c r="H793" s="84" t="s">
        <v>1440</v>
      </c>
      <c r="J793" s="114" t="s">
        <v>1473</v>
      </c>
      <c r="K793" s="84" t="s">
        <v>1440</v>
      </c>
      <c r="M793" s="6" t="s">
        <v>26</v>
      </c>
      <c r="N793" s="6">
        <v>1</v>
      </c>
      <c r="O793" s="6" t="s">
        <v>1475</v>
      </c>
      <c r="P793" s="115">
        <v>39997</v>
      </c>
      <c r="R793" s="116">
        <v>999.92500000000007</v>
      </c>
      <c r="S793" s="116">
        <v>999.92500000000007</v>
      </c>
      <c r="V793" s="117">
        <v>41996.850000000006</v>
      </c>
    </row>
    <row r="794" spans="1:22" ht="15.75">
      <c r="A794" s="15" t="s">
        <v>1476</v>
      </c>
      <c r="B794" s="120" t="s">
        <v>1489</v>
      </c>
      <c r="C794" s="15">
        <v>2306</v>
      </c>
      <c r="E794" s="113" t="s">
        <v>1434</v>
      </c>
      <c r="F794" s="9" t="s">
        <v>1383</v>
      </c>
      <c r="H794" s="84" t="s">
        <v>1440</v>
      </c>
      <c r="J794" s="114" t="s">
        <v>1473</v>
      </c>
      <c r="K794" s="84" t="s">
        <v>1440</v>
      </c>
      <c r="M794" s="6" t="s">
        <v>26</v>
      </c>
      <c r="N794" s="6">
        <v>1</v>
      </c>
      <c r="O794" s="6" t="s">
        <v>1475</v>
      </c>
      <c r="P794" s="115">
        <v>34997</v>
      </c>
      <c r="R794" s="116">
        <v>874.92500000000007</v>
      </c>
      <c r="S794" s="116">
        <v>874.92500000000007</v>
      </c>
      <c r="V794" s="117">
        <v>36746.850000000006</v>
      </c>
    </row>
    <row r="795" spans="1:22">
      <c r="A795" s="15" t="s">
        <v>1476</v>
      </c>
      <c r="B795" s="9" t="s">
        <v>1376</v>
      </c>
      <c r="C795" s="15">
        <v>2150</v>
      </c>
      <c r="E795" s="9" t="s">
        <v>1438</v>
      </c>
      <c r="F795" s="9" t="s">
        <v>1399</v>
      </c>
      <c r="H795" s="84" t="s">
        <v>1440</v>
      </c>
      <c r="J795" s="10" t="s">
        <v>1474</v>
      </c>
      <c r="K795" s="84" t="s">
        <v>1440</v>
      </c>
      <c r="M795" s="6" t="s">
        <v>26</v>
      </c>
      <c r="N795" s="6">
        <v>1</v>
      </c>
      <c r="O795" s="6" t="s">
        <v>1475</v>
      </c>
      <c r="P795" s="11">
        <v>34842.57</v>
      </c>
      <c r="R795" s="85">
        <v>871.06425000000002</v>
      </c>
      <c r="S795" s="85">
        <v>871.06425000000002</v>
      </c>
      <c r="V795" s="85">
        <v>36584.698500000006</v>
      </c>
    </row>
    <row r="796" spans="1:22">
      <c r="A796" s="15" t="s">
        <v>1476</v>
      </c>
      <c r="B796" s="12" t="s">
        <v>1377</v>
      </c>
      <c r="C796" s="15">
        <v>2150</v>
      </c>
      <c r="E796" s="13" t="s">
        <v>1439</v>
      </c>
      <c r="F796" s="13" t="s">
        <v>1400</v>
      </c>
      <c r="H796" s="84" t="s">
        <v>1440</v>
      </c>
      <c r="J796" s="10" t="s">
        <v>206</v>
      </c>
      <c r="K796" s="84" t="s">
        <v>1440</v>
      </c>
      <c r="M796" s="6" t="s">
        <v>26</v>
      </c>
      <c r="N796" s="6">
        <v>1</v>
      </c>
      <c r="O796" s="6" t="s">
        <v>1475</v>
      </c>
      <c r="P796" s="14">
        <v>34281</v>
      </c>
      <c r="R796" s="85">
        <v>857.02500000000009</v>
      </c>
      <c r="S796" s="85">
        <v>857.02500000000009</v>
      </c>
      <c r="V796" s="85">
        <v>35995.050000000003</v>
      </c>
    </row>
    <row r="797" spans="1:22">
      <c r="A797" s="15" t="s">
        <v>1476</v>
      </c>
      <c r="B797" s="12" t="s">
        <v>1378</v>
      </c>
      <c r="C797" s="15">
        <v>2150</v>
      </c>
      <c r="E797" s="13" t="s">
        <v>1429</v>
      </c>
      <c r="F797" s="13" t="s">
        <v>1398</v>
      </c>
      <c r="H797" s="84" t="s">
        <v>1440</v>
      </c>
      <c r="J797" s="10" t="s">
        <v>1463</v>
      </c>
      <c r="K797" s="84" t="s">
        <v>1440</v>
      </c>
      <c r="M797" s="6" t="s">
        <v>26</v>
      </c>
      <c r="N797" s="6">
        <v>1</v>
      </c>
      <c r="O797" s="6" t="s">
        <v>1475</v>
      </c>
      <c r="P797" s="14">
        <v>39058</v>
      </c>
      <c r="R797" s="85">
        <v>976.45</v>
      </c>
      <c r="S797" s="85">
        <v>976.45</v>
      </c>
      <c r="V797" s="85">
        <v>41010.899999999994</v>
      </c>
    </row>
    <row r="798" spans="1:22">
      <c r="A798" s="15" t="s">
        <v>1476</v>
      </c>
      <c r="B798" s="12" t="s">
        <v>1379</v>
      </c>
      <c r="C798" s="15">
        <v>2150</v>
      </c>
      <c r="E798" s="13" t="s">
        <v>1429</v>
      </c>
      <c r="F798" s="13" t="s">
        <v>1398</v>
      </c>
      <c r="H798" s="84" t="s">
        <v>1440</v>
      </c>
      <c r="J798" s="10" t="s">
        <v>353</v>
      </c>
      <c r="K798" s="84" t="s">
        <v>1440</v>
      </c>
      <c r="M798" s="6" t="s">
        <v>26</v>
      </c>
      <c r="N798" s="6">
        <v>1</v>
      </c>
      <c r="O798" s="6" t="s">
        <v>1475</v>
      </c>
      <c r="P798" s="14">
        <v>34918</v>
      </c>
      <c r="R798" s="85">
        <v>872.95</v>
      </c>
      <c r="S798" s="85">
        <v>872.95</v>
      </c>
      <c r="V798" s="85">
        <v>36663.899999999994</v>
      </c>
    </row>
    <row r="799" spans="1:22">
      <c r="A799" s="15" t="s">
        <v>1476</v>
      </c>
      <c r="B799" s="12" t="s">
        <v>1380</v>
      </c>
      <c r="C799" s="15">
        <v>2150</v>
      </c>
      <c r="E799" s="13" t="s">
        <v>1429</v>
      </c>
      <c r="F799" s="13" t="s">
        <v>1398</v>
      </c>
      <c r="H799" s="84" t="s">
        <v>1440</v>
      </c>
      <c r="J799" s="10" t="s">
        <v>1463</v>
      </c>
      <c r="K799" s="84" t="s">
        <v>1440</v>
      </c>
      <c r="M799" s="6" t="s">
        <v>26</v>
      </c>
      <c r="N799" s="6">
        <v>1</v>
      </c>
      <c r="O799" s="6" t="s">
        <v>1475</v>
      </c>
      <c r="P799" s="14">
        <v>37480</v>
      </c>
      <c r="R799" s="85">
        <v>937</v>
      </c>
      <c r="S799" s="85">
        <v>937</v>
      </c>
      <c r="V799" s="85">
        <v>39354</v>
      </c>
    </row>
    <row r="800" spans="1:22">
      <c r="A800" s="15" t="s">
        <v>1476</v>
      </c>
      <c r="B800" s="12" t="s">
        <v>1381</v>
      </c>
      <c r="C800" s="15">
        <v>2150</v>
      </c>
      <c r="E800" s="13" t="s">
        <v>1429</v>
      </c>
      <c r="F800" s="13" t="s">
        <v>1398</v>
      </c>
      <c r="H800" s="84" t="s">
        <v>1440</v>
      </c>
      <c r="J800" s="10" t="s">
        <v>1463</v>
      </c>
      <c r="K800" s="84" t="s">
        <v>1440</v>
      </c>
      <c r="M800" s="6" t="s">
        <v>26</v>
      </c>
      <c r="N800" s="6">
        <v>1</v>
      </c>
      <c r="O800" s="6" t="s">
        <v>1475</v>
      </c>
      <c r="P800" s="14">
        <v>36691.79</v>
      </c>
      <c r="R800" s="85">
        <v>917.29475000000002</v>
      </c>
      <c r="S800" s="85">
        <v>917.29475000000002</v>
      </c>
      <c r="V800" s="85">
        <v>38526.379500000003</v>
      </c>
    </row>
    <row r="801" spans="1:19">
      <c r="A801" s="15" t="s">
        <v>1372</v>
      </c>
      <c r="B801" s="12" t="s">
        <v>1375</v>
      </c>
      <c r="C801" s="15">
        <v>2150</v>
      </c>
      <c r="H801" s="15" t="s">
        <v>1502</v>
      </c>
      <c r="K801" s="15" t="s">
        <v>1502</v>
      </c>
      <c r="O801" s="6" t="s">
        <v>1503</v>
      </c>
      <c r="P801">
        <v>1327336705</v>
      </c>
      <c r="R801" s="15">
        <v>0</v>
      </c>
      <c r="S801" s="15">
        <v>0</v>
      </c>
    </row>
  </sheetData>
  <conditionalFormatting sqref="R2:R52">
    <cfRule type="cellIs" dxfId="2" priority="3" stopIfTrue="1" operator="equal">
      <formula>0</formula>
    </cfRule>
  </conditionalFormatting>
  <conditionalFormatting sqref="R53:S53">
    <cfRule type="cellIs" dxfId="1" priority="2" stopIfTrue="1" operator="equal">
      <formula>0</formula>
    </cfRule>
  </conditionalFormatting>
  <conditionalFormatting sqref="S50">
    <cfRule type="cellIs" dxfId="0" priority="1" stopIfTrue="1" operator="equal">
      <formula>0</formula>
    </cfRule>
  </conditionalFormatting>
  <dataValidations count="8">
    <dataValidation type="list" showInputMessage="1" showErrorMessage="1" error="Please select from drop down" sqref="H2:H89 K2:K52 K54:K89 H133:H143">
      <formula1>Sales_Account</formula1>
    </dataValidation>
    <dataValidation type="list" allowBlank="1" showInputMessage="1" showErrorMessage="1" error="Please select from drop down" sqref="M2:M89 M133:M800">
      <formula1>"KG,MT,LOT,NOS"</formula1>
    </dataValidation>
    <dataValidation type="custom" allowBlank="1" showInputMessage="1" showErrorMessage="1" error="Only numeric allowed&#10;" sqref="N2:N52 N54:N89 P54:P89 P133:P143 P145 R144:R148 P97 N133:N800">
      <formula1>ISNUMBER(N2)</formula1>
    </dataValidation>
    <dataValidation type="list" allowBlank="1" showInputMessage="1" showErrorMessage="1" error="Please select from drop down" sqref="O2:O89 O133:O801">
      <formula1>GST</formula1>
    </dataValidation>
    <dataValidation allowBlank="1" showInputMessage="1" showErrorMessage="1" error="Only numeric allowed&#10;" sqref="R2:R52 R53:S53 S50"/>
    <dataValidation allowBlank="1" showInputMessage="1" showErrorMessage="1" error="Values cannot be repeated" sqref="I53 I133:I143 I97"/>
    <dataValidation type="list" allowBlank="1" showInputMessage="1" showErrorMessage="1" error="Please select from drop down" sqref="K53 K133:K143">
      <formula1>INDIRECT(SUBSTITUTE(H53," ","_"))</formula1>
    </dataValidation>
    <dataValidation allowBlank="1" showInputMessage="1" showErrorMessage="1" errorTitle="Error from Admin" error="Enter only valid and unique numbers" sqref="F284:F309 F312:F337 F149 F152:F281 I340:I342 I284:I309 I312:I337 F340:F342 I149 I152:I281"/>
  </dataValidations>
  <hyperlinks>
    <hyperlink ref="I134:I143" r:id="rId1" display="GE260201478"/>
    <hyperlink ref="I143" r:id="rId2"/>
    <hyperlink ref="I142" r:id="rId3"/>
    <hyperlink ref="I141" r:id="rId4"/>
    <hyperlink ref="I140" r:id="rId5"/>
    <hyperlink ref="I139" r:id="rId6"/>
    <hyperlink ref="I138" r:id="rId7"/>
    <hyperlink ref="I137" r:id="rId8"/>
    <hyperlink ref="I136" r:id="rId9"/>
    <hyperlink ref="I135" r:id="rId10"/>
    <hyperlink ref="I134" r:id="rId11"/>
    <hyperlink ref="I133" r:id="rId12"/>
    <hyperlink ref="I91" r:id="rId13"/>
    <hyperlink ref="E747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conso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DFC_TNGECL</dc:creator>
  <cp:lastModifiedBy>TNEB</cp:lastModifiedBy>
  <dcterms:created xsi:type="dcterms:W3CDTF">2025-10-04T08:56:14Z</dcterms:created>
  <dcterms:modified xsi:type="dcterms:W3CDTF">2025-10-04T09:34:36Z</dcterms:modified>
</cp:coreProperties>
</file>